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10-10-2022/"/>
    </mc:Choice>
  </mc:AlternateContent>
  <xr:revisionPtr revIDLastSave="0" documentId="8_{B3AB00C0-D3EA-4400-85D7-E65A2C87773F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D11" i="1"/>
  <c r="E11" i="1"/>
  <c r="F11" i="1"/>
  <c r="G11" i="1"/>
  <c r="G19" i="1" s="1"/>
  <c r="B11" i="1"/>
  <c r="I8" i="1"/>
  <c r="L8" i="1" s="1"/>
  <c r="I9" i="1"/>
  <c r="L9" i="1" s="1"/>
  <c r="I10" i="1"/>
  <c r="L10" i="1" s="1"/>
  <c r="H8" i="1"/>
  <c r="H9" i="1"/>
  <c r="H10" i="1"/>
  <c r="I7" i="1"/>
  <c r="L7" i="1" s="1"/>
  <c r="H7" i="1"/>
  <c r="I11" i="1" l="1"/>
  <c r="L11" i="1" s="1"/>
  <c r="H11" i="1"/>
  <c r="G18" i="1"/>
  <c r="G20" i="1"/>
  <c r="G17" i="1"/>
  <c r="F18" i="1"/>
  <c r="F19" i="1"/>
  <c r="F20" i="1"/>
  <c r="F17" i="1"/>
  <c r="E18" i="1"/>
  <c r="E19" i="1"/>
  <c r="E17" i="1"/>
  <c r="E20" i="1"/>
  <c r="D18" i="1"/>
  <c r="D19" i="1"/>
  <c r="D20" i="1"/>
  <c r="D17" i="1"/>
  <c r="C18" i="1"/>
  <c r="C19" i="1"/>
  <c r="C20" i="1"/>
  <c r="C17" i="1"/>
  <c r="B18" i="1"/>
  <c r="B17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<sst xmlns="http://schemas.openxmlformats.org/spreadsheetml/2006/main" count="37" uniqueCount="15">
  <si>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</si>
  <si>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</si>
  <si>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</si>
  <si>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</si>
  <si>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</si>
  <si>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</si>
  <si>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</si>
  <si>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</si>
  <si>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</si>
  <si>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</si>
  <si>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</si>
  <si>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</si>
  <si>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 xml:space="preserve"> </t>
  </si>
  <si>
    <t>% @ L3+</t>
  </si>
  <si>
    <t>South Yorkshire Apprenticeship Vacancy Summary 5th October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</si>
</sst>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7"/>
  <sheetViews>
    <sheetView tabSelected="1" workbookViewId="0">
      <selection activeCell="F10" sqref="F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9" t="s">
        <v>14</v>
      </c>
      <c r="B1" s="19"/>
      <c r="C1" s="19"/>
      <c r="D1" s="19"/>
      <c r="E1" s="19"/>
      <c r="F1" s="19"/>
      <c r="G1" s="19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4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13</v>
      </c>
    </row>
    <row r="7" spans="1:14" s="2" customFormat="1" ht="18" customHeight="1" x14ac:dyDescent="0.35">
      <c r="A7" s="4" t="s">
        <v>0</v>
      </c>
      <c r="B7" s="5">
        <v>13</v>
      </c>
      <c r="C7" s="5">
        <v>36</v>
      </c>
      <c r="D7" s="5">
        <v>13</v>
      </c>
      <c r="E7" s="5">
        <v>15</v>
      </c>
      <c r="F7" s="5">
        <v>0</v>
      </c>
      <c r="G7" s="5">
        <v>0</v>
      </c>
      <c r="H7" s="5">
        <f t="shared" ref="H7:I9" si="0">B7+D7+F7</f>
        <v>26</v>
      </c>
      <c r="I7" s="5">
        <f t="shared" si="0"/>
        <v>51</v>
      </c>
      <c r="L7" s="18">
        <f>SUM(E7+G7)/I7</f>
        <v>0.29411764705882354</v>
      </c>
      <c r="N7" s="2" t="s">
        <v>12</v>
      </c>
    </row>
    <row r="8" spans="1:14" s="2" customFormat="1" ht="18" customHeight="1" x14ac:dyDescent="0.35">
      <c r="A8" s="4" t="s">
        <v>1</v>
      </c>
      <c r="B8" s="5">
        <v>36</v>
      </c>
      <c r="C8" s="5">
        <v>39</v>
      </c>
      <c r="D8" s="5">
        <v>31</v>
      </c>
      <c r="E8" s="5">
        <v>48</v>
      </c>
      <c r="F8" s="5">
        <v>0</v>
      </c>
      <c r="G8" s="5">
        <v>0</v>
      </c>
      <c r="H8" s="5">
        <f t="shared" si="0"/>
        <v>67</v>
      </c>
      <c r="I8" s="5">
        <f t="shared" si="0"/>
        <v>87</v>
      </c>
      <c r="L8" s="18">
        <f t="shared" ref="L8:L10" si="1">SUM(E8+G8)/I8</f>
        <v>0.55172413793103448</v>
      </c>
    </row>
    <row r="9" spans="1:14" s="2" customFormat="1" ht="18" customHeight="1" x14ac:dyDescent="0.35">
      <c r="A9" s="4" t="s">
        <v>2</v>
      </c>
      <c r="B9" s="5">
        <v>26</v>
      </c>
      <c r="C9" s="5">
        <v>30</v>
      </c>
      <c r="D9" s="5">
        <v>28</v>
      </c>
      <c r="E9" s="5">
        <v>39</v>
      </c>
      <c r="F9" s="5">
        <v>0</v>
      </c>
      <c r="G9" s="5">
        <v>0</v>
      </c>
      <c r="H9" s="5">
        <f t="shared" si="0"/>
        <v>54</v>
      </c>
      <c r="I9" s="5">
        <f t="shared" si="0"/>
        <v>69</v>
      </c>
      <c r="L9" s="18">
        <f t="shared" si="1"/>
        <v>0.56521739130434778</v>
      </c>
    </row>
    <row r="10" spans="1:14" s="2" customFormat="1" ht="18" customHeight="1" x14ac:dyDescent="0.35">
      <c r="A10" s="4" t="s">
        <v>3</v>
      </c>
      <c r="B10" s="5">
        <v>42</v>
      </c>
      <c r="C10" s="5">
        <v>64</v>
      </c>
      <c r="D10" s="5">
        <v>54</v>
      </c>
      <c r="E10" s="5">
        <v>60</v>
      </c>
      <c r="F10" s="5">
        <v>4</v>
      </c>
      <c r="G10" s="5">
        <v>6</v>
      </c>
      <c r="H10" s="5">
        <f t="shared" ref="H10" si="2">B10+D10+F10</f>
        <v>100</v>
      </c>
      <c r="I10" s="5">
        <f t="shared" ref="I10" si="3">C10+E10+G10</f>
        <v>130</v>
      </c>
      <c r="L10" s="18">
        <f t="shared" si="1"/>
        <v>0.50769230769230766</v>
      </c>
    </row>
    <row r="11" spans="1:14" s="2" customFormat="1" ht="18" customHeight="1" x14ac:dyDescent="0.35">
      <c r="A11" s="4" t="s">
        <v>9</v>
      </c>
      <c r="B11" s="3">
        <f>B7+B8+B9+B10</f>
        <v>117</v>
      </c>
      <c r="C11" s="16">
        <f>C7+C8+C9+C10</f>
        <v>169</v>
      </c>
      <c r="D11" s="16">
        <f t="shared" ref="D11:G11" si="4">D7+D8+D9+D10</f>
        <v>126</v>
      </c>
      <c r="E11" s="16">
        <f>E7+E8+E9+E10</f>
        <v>162</v>
      </c>
      <c r="F11" s="16">
        <f>F7+F8+F9+F10</f>
        <v>4</v>
      </c>
      <c r="G11" s="16">
        <f t="shared" si="4"/>
        <v>6</v>
      </c>
      <c r="H11" s="3">
        <f t="shared" ref="H11:I11" si="5">H7+H8+H9+H10</f>
        <v>247</v>
      </c>
      <c r="I11" s="3">
        <f t="shared" si="5"/>
        <v>337</v>
      </c>
      <c r="L11" s="18">
        <f>SUM(E11+G11)/I11</f>
        <v>0.49851632047477745</v>
      </c>
    </row>
    <row r="13" spans="1:14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4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4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4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0.1111111111111111</v>
      </c>
      <c r="C17" s="14">
        <f>C7/C$11</f>
        <v>0.21301775147928995</v>
      </c>
      <c r="D17" s="14">
        <f t="shared" ref="B17:I20" si="6">D7/D$11</f>
        <v>0.10317460317460317</v>
      </c>
      <c r="E17" s="14">
        <f t="shared" si="6"/>
        <v>9.2592592592592587E-2</v>
      </c>
      <c r="F17" s="14">
        <f t="shared" si="6"/>
        <v>0</v>
      </c>
      <c r="G17" s="14">
        <f t="shared" si="6"/>
        <v>0</v>
      </c>
      <c r="H17" s="14">
        <f t="shared" si="6"/>
        <v>0.10526315789473684</v>
      </c>
      <c r="I17" s="14">
        <f t="shared" si="6"/>
        <v>0.1513353115727003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0.30769230769230771</v>
      </c>
      <c r="C18" s="14">
        <f t="shared" si="6"/>
        <v>0.23076923076923078</v>
      </c>
      <c r="D18" s="14">
        <f t="shared" si="6"/>
        <v>0.24603174603174602</v>
      </c>
      <c r="E18" s="14">
        <f>E8/E$11</f>
        <v>0.29629629629629628</v>
      </c>
      <c r="F18" s="14">
        <f>F8/F$11</f>
        <v>0</v>
      </c>
      <c r="G18" s="14">
        <f t="shared" si="6"/>
        <v>0</v>
      </c>
      <c r="H18" s="14">
        <f t="shared" si="6"/>
        <v>0.27125506072874495</v>
      </c>
      <c r="I18" s="14">
        <f t="shared" si="6"/>
        <v>0.25816023738872401</v>
      </c>
      <c r="J18" s="6"/>
      <c r="K18" s="6"/>
    </row>
    <row r="19" spans="1:11" ht="18" customHeight="1" x14ac:dyDescent="0.35">
      <c r="A19" s="4" t="s">
        <v>2</v>
      </c>
      <c r="B19" s="14">
        <f>B9/B$11</f>
        <v>0.22222222222222221</v>
      </c>
      <c r="C19" s="14">
        <f>C9/C$11</f>
        <v>0.17751479289940827</v>
      </c>
      <c r="D19" s="14">
        <f t="shared" si="6"/>
        <v>0.22222222222222221</v>
      </c>
      <c r="E19" s="14">
        <f t="shared" si="6"/>
        <v>0.24074074074074073</v>
      </c>
      <c r="F19" s="14">
        <f t="shared" si="6"/>
        <v>0</v>
      </c>
      <c r="G19" s="14">
        <f t="shared" si="6"/>
        <v>0</v>
      </c>
      <c r="H19" s="14">
        <f t="shared" si="6"/>
        <v>0.21862348178137653</v>
      </c>
      <c r="I19" s="14">
        <f t="shared" si="6"/>
        <v>0.20474777448071216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0.35897435897435898</v>
      </c>
      <c r="C20" s="14">
        <f t="shared" si="6"/>
        <v>0.378698224852071</v>
      </c>
      <c r="D20" s="14">
        <f t="shared" si="6"/>
        <v>0.42857142857142855</v>
      </c>
      <c r="E20" s="14">
        <f t="shared" si="6"/>
        <v>0.37037037037037035</v>
      </c>
      <c r="F20" s="14">
        <f t="shared" si="6"/>
        <v>1</v>
      </c>
      <c r="G20" s="14">
        <f t="shared" si="6"/>
        <v>1</v>
      </c>
      <c r="H20" s="14">
        <f t="shared" si="6"/>
        <v>0.40485829959514169</v>
      </c>
      <c r="I20" s="14">
        <f t="shared" si="6"/>
        <v>0.3857566765578635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http://schemas.microsoft.com/office/2006/metadata/properties"/>
    <ds:schemaRef ds:uri="17dd376a-7703-4d16-8034-213cffa61642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7ee85a2a-d933-4483-8446-7f50a3662221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dcterms:created xsi:type="dcterms:W3CDTF">2021-08-25T09:18:07Z</dcterms:created>
  <dcterms:modified xsi:type="dcterms:W3CDTF">2022-10-10T14:39:25Z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</Properties>
</file>