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h200709\OneDrive - Sheffield City Council\Teacake images\"/>
    </mc:Choice>
  </mc:AlternateContent>
  <xr:revisionPtr revIDLastSave="0" documentId="8_{6DBD26AA-A4C2-437D-8080-4A123B274BCF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0" i="1" l="1"/>
  <c r="H8" i="1"/>
  <c r="H9" i="1"/>
  <c r="H7" i="1"/>
  <c r="C11" i="1"/>
  <c r="C17" i="1" s="1"/>
  <c r="D11" i="1"/>
  <c r="D17" i="1" s="1"/>
  <c r="E11" i="1"/>
  <c r="E17" i="1" s="1"/>
  <c r="F11" i="1"/>
  <c r="F17" i="1" s="1"/>
  <c r="G11" i="1"/>
  <c r="G19" i="1" s="1"/>
  <c r="B11" i="1"/>
  <c r="B17" i="1" s="1"/>
  <c r="I8" i="1"/>
  <c r="L8" i="1" s="1"/>
  <c r="I9" i="1"/>
  <c r="L9" i="1" s="1"/>
  <c r="I10" i="1"/>
  <c r="L10" i="1" s="1"/>
  <c r="I7" i="1"/>
  <c r="L7" i="1" s="1"/>
  <c r="G17" i="1" l="1"/>
  <c r="H11" i="1"/>
  <c r="I11" i="1"/>
  <c r="L11" i="1" s="1"/>
  <c r="G18" i="1"/>
  <c r="G20" i="1"/>
  <c r="F18" i="1"/>
  <c r="F19" i="1"/>
  <c r="F20" i="1"/>
  <c r="E18" i="1"/>
  <c r="E19" i="1"/>
  <c r="E20" i="1"/>
  <c r="D18" i="1"/>
  <c r="D19" i="1"/>
  <c r="D20" i="1"/>
  <c r="C18" i="1"/>
  <c r="C19" i="1"/>
  <c r="C20" i="1"/>
  <c r="B18" i="1"/>
  <c r="B19" i="1"/>
  <c r="B20" i="1"/>
  <c r="I19" i="1" l="1"/>
  <c r="I20" i="1"/>
  <c r="I18" i="1"/>
  <c r="I17" i="1"/>
  <c r="H18" i="1"/>
  <c r="H19" i="1"/>
  <c r="H20" i="1"/>
  <c r="H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<sst xmlns="http://schemas.openxmlformats.org/spreadsheetml/2006/main" count="36" uniqueCount="14">
  <si>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</si>
  <si>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</si>
  <si>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</si>
  <si>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</si>
  <si>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</si>
  <si>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</si>
  <si>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</si>
  <si>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</si>
  <si>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</si>
  <si>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</si>
  <si>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</si>
  <si>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</si>
  <si>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</si>
  <si>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17th April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</si>
</sst>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2"/>
  <sheetViews>
    <sheetView tabSelected="1" topLeftCell="B1" workbookViewId="0">
      <selection activeCell="Q18" sqref="Q18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3" t="s">
        <v>13</v>
      </c>
      <c r="B1" s="13"/>
      <c r="C1" s="13"/>
      <c r="D1" s="13"/>
      <c r="E1" s="13"/>
      <c r="F1" s="13"/>
      <c r="G1" s="13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17"/>
      <c r="B5" s="19" t="s">
        <v>4</v>
      </c>
      <c r="C5" s="19"/>
      <c r="D5" s="19" t="s">
        <v>5</v>
      </c>
      <c r="E5" s="19"/>
      <c r="F5" s="19" t="s">
        <v>10</v>
      </c>
      <c r="G5" s="19"/>
      <c r="H5" s="19" t="s">
        <v>8</v>
      </c>
      <c r="I5" s="19"/>
    </row>
    <row r="6" spans="1:12" s="2" customFormat="1" ht="18" customHeight="1" x14ac:dyDescent="0.35">
      <c r="A6" s="18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</row>
    <row r="7" spans="1:12" s="2" customFormat="1" ht="18" customHeight="1" x14ac:dyDescent="0.35">
      <c r="A7" s="4" t="s">
        <v>0</v>
      </c>
      <c r="B7" s="5">
        <v>21</v>
      </c>
      <c r="C7" s="5">
        <v>44</v>
      </c>
      <c r="D7" s="5">
        <v>26</v>
      </c>
      <c r="E7" s="5">
        <v>29</v>
      </c>
      <c r="F7" s="5">
        <v>1</v>
      </c>
      <c r="G7" s="5">
        <v>1</v>
      </c>
      <c r="H7" s="5">
        <f>B7+D7+F7</f>
        <v>48</v>
      </c>
      <c r="I7" s="5">
        <f t="shared" ref="I7:I9" si="0">C7+E7+G7</f>
        <v>74</v>
      </c>
      <c r="L7" s="12">
        <f>SUM(E7+G7)/I7</f>
        <v>0.40540540540540543</v>
      </c>
    </row>
    <row r="8" spans="1:12" s="2" customFormat="1" ht="18" customHeight="1" x14ac:dyDescent="0.35">
      <c r="A8" s="4" t="s">
        <v>1</v>
      </c>
      <c r="B8" s="5">
        <v>20</v>
      </c>
      <c r="C8" s="5">
        <v>22</v>
      </c>
      <c r="D8" s="5">
        <v>25</v>
      </c>
      <c r="E8" s="5">
        <v>48</v>
      </c>
      <c r="F8" s="5">
        <v>5</v>
      </c>
      <c r="G8" s="5">
        <v>25</v>
      </c>
      <c r="H8" s="5">
        <f t="shared" ref="H8:H11" si="1">B8+D8+F8</f>
        <v>50</v>
      </c>
      <c r="I8" s="5">
        <f t="shared" si="0"/>
        <v>95</v>
      </c>
      <c r="L8" s="12">
        <f t="shared" ref="L8:L10" si="2">SUM(E8+G8)/I8</f>
        <v>0.76842105263157889</v>
      </c>
    </row>
    <row r="9" spans="1:12" s="2" customFormat="1" ht="18" customHeight="1" x14ac:dyDescent="0.35">
      <c r="A9" s="4" t="s">
        <v>2</v>
      </c>
      <c r="B9" s="5">
        <v>23</v>
      </c>
      <c r="C9" s="5">
        <v>32</v>
      </c>
      <c r="D9" s="5">
        <v>38</v>
      </c>
      <c r="E9" s="5">
        <v>55</v>
      </c>
      <c r="F9" s="5">
        <v>4</v>
      </c>
      <c r="G9" s="5">
        <v>5</v>
      </c>
      <c r="H9" s="5">
        <f t="shared" si="1"/>
        <v>65</v>
      </c>
      <c r="I9" s="5">
        <f t="shared" si="0"/>
        <v>92</v>
      </c>
      <c r="L9" s="12">
        <f t="shared" si="2"/>
        <v>0.65217391304347827</v>
      </c>
    </row>
    <row r="10" spans="1:12" s="2" customFormat="1" ht="18" customHeight="1" x14ac:dyDescent="0.35">
      <c r="A10" s="4" t="s">
        <v>3</v>
      </c>
      <c r="B10" s="5">
        <v>21</v>
      </c>
      <c r="C10" s="5">
        <v>23</v>
      </c>
      <c r="D10" s="5">
        <v>70</v>
      </c>
      <c r="E10" s="5">
        <v>90</v>
      </c>
      <c r="F10" s="5">
        <v>10</v>
      </c>
      <c r="G10" s="5">
        <v>13</v>
      </c>
      <c r="H10" s="5">
        <f t="shared" si="1"/>
        <v>101</v>
      </c>
      <c r="I10" s="5">
        <f t="shared" ref="I10" si="3">C10+E10+G10</f>
        <v>126</v>
      </c>
      <c r="L10" s="12">
        <f t="shared" si="2"/>
        <v>0.81746031746031744</v>
      </c>
    </row>
    <row r="11" spans="1:12" s="2" customFormat="1" ht="18" customHeight="1" x14ac:dyDescent="0.35">
      <c r="A11" s="4" t="s">
        <v>9</v>
      </c>
      <c r="B11" s="3">
        <f>B7+B8+B9+B10</f>
        <v>85</v>
      </c>
      <c r="C11" s="3">
        <f>C7+C8+C9+C10</f>
        <v>121</v>
      </c>
      <c r="D11" s="3">
        <f t="shared" ref="D11:G11" si="4">D7+D8+D9+D10</f>
        <v>159</v>
      </c>
      <c r="E11" s="3">
        <f>E7+E8+E9+E10</f>
        <v>222</v>
      </c>
      <c r="F11" s="3">
        <f>F7+F8+F9+F10</f>
        <v>20</v>
      </c>
      <c r="G11" s="3">
        <f t="shared" si="4"/>
        <v>44</v>
      </c>
      <c r="H11" s="3">
        <f t="shared" si="1"/>
        <v>264</v>
      </c>
      <c r="I11" s="3">
        <f t="shared" ref="I11" si="5">I7+I8+I9+I10</f>
        <v>387</v>
      </c>
      <c r="L11" s="12">
        <f>SUM(E11+G11)/I11</f>
        <v>0.6873385012919897</v>
      </c>
    </row>
    <row r="14" spans="1:12" ht="18" customHeight="1" x14ac:dyDescent="0.35">
      <c r="A14" s="14" t="s">
        <v>11</v>
      </c>
      <c r="B14" s="14"/>
      <c r="C14" s="14"/>
      <c r="D14" s="14"/>
      <c r="E14" s="14"/>
      <c r="F14" s="14"/>
      <c r="G14" s="14"/>
      <c r="H14" s="14"/>
      <c r="I14" s="14"/>
    </row>
    <row r="15" spans="1:12" ht="18" customHeight="1" x14ac:dyDescent="0.35">
      <c r="A15" s="17"/>
      <c r="B15" s="15" t="s">
        <v>4</v>
      </c>
      <c r="C15" s="16"/>
      <c r="D15" s="15" t="s">
        <v>5</v>
      </c>
      <c r="E15" s="16"/>
      <c r="F15" s="15" t="s">
        <v>10</v>
      </c>
      <c r="G15" s="16"/>
      <c r="H15" s="15" t="s">
        <v>8</v>
      </c>
      <c r="I15" s="16"/>
    </row>
    <row r="16" spans="1:12" ht="18" customHeight="1" x14ac:dyDescent="0.35">
      <c r="A16" s="18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0.24705882352941178</v>
      </c>
      <c r="C17" s="11">
        <f>C7/C$11</f>
        <v>0.36363636363636365</v>
      </c>
      <c r="D17" s="11">
        <f t="shared" ref="B17:I20" si="6">D7/D$11</f>
        <v>0.16352201257861634</v>
      </c>
      <c r="E17" s="11">
        <f t="shared" si="6"/>
        <v>0.13063063063063063</v>
      </c>
      <c r="F17" s="11">
        <f t="shared" si="6"/>
        <v>0.05</v>
      </c>
      <c r="G17" s="11">
        <f t="shared" si="6"/>
        <v>2.2727272727272728E-2</v>
      </c>
      <c r="H17" s="11">
        <f t="shared" si="6"/>
        <v>0.18181818181818182</v>
      </c>
      <c r="I17" s="11">
        <f t="shared" si="6"/>
        <v>0.19121447028423771</v>
      </c>
    </row>
    <row r="18" spans="1:9" ht="18" customHeight="1" x14ac:dyDescent="0.35">
      <c r="A18" s="4" t="s">
        <v>1</v>
      </c>
      <c r="B18" s="11">
        <f t="shared" si="6"/>
        <v>0.23529411764705882</v>
      </c>
      <c r="C18" s="11">
        <f t="shared" si="6"/>
        <v>0.18181818181818182</v>
      </c>
      <c r="D18" s="11">
        <f t="shared" si="6"/>
        <v>0.15723270440251572</v>
      </c>
      <c r="E18" s="11">
        <f>E8/E$11</f>
        <v>0.21621621621621623</v>
      </c>
      <c r="F18" s="11">
        <f>F8/F$11</f>
        <v>0.25</v>
      </c>
      <c r="G18" s="11">
        <f t="shared" si="6"/>
        <v>0.56818181818181823</v>
      </c>
      <c r="H18" s="11">
        <f t="shared" si="6"/>
        <v>0.18939393939393939</v>
      </c>
      <c r="I18" s="11">
        <f t="shared" si="6"/>
        <v>0.2454780361757106</v>
      </c>
    </row>
    <row r="19" spans="1:9" ht="18" customHeight="1" x14ac:dyDescent="0.35">
      <c r="A19" s="4" t="s">
        <v>2</v>
      </c>
      <c r="B19" s="11">
        <f>B9/B$11</f>
        <v>0.27058823529411763</v>
      </c>
      <c r="C19" s="11">
        <f>C9/C$11</f>
        <v>0.26446280991735538</v>
      </c>
      <c r="D19" s="11">
        <f t="shared" si="6"/>
        <v>0.2389937106918239</v>
      </c>
      <c r="E19" s="11">
        <f t="shared" si="6"/>
        <v>0.24774774774774774</v>
      </c>
      <c r="F19" s="11">
        <f t="shared" si="6"/>
        <v>0.2</v>
      </c>
      <c r="G19" s="11">
        <f t="shared" si="6"/>
        <v>0.11363636363636363</v>
      </c>
      <c r="H19" s="11">
        <f t="shared" si="6"/>
        <v>0.24621212121212122</v>
      </c>
      <c r="I19" s="11">
        <f t="shared" si="6"/>
        <v>0.23772609819121446</v>
      </c>
    </row>
    <row r="20" spans="1:9" ht="18" customHeight="1" x14ac:dyDescent="0.35">
      <c r="A20" s="4" t="s">
        <v>3</v>
      </c>
      <c r="B20" s="11">
        <f t="shared" si="6"/>
        <v>0.24705882352941178</v>
      </c>
      <c r="C20" s="11">
        <f t="shared" si="6"/>
        <v>0.19008264462809918</v>
      </c>
      <c r="D20" s="11">
        <f t="shared" si="6"/>
        <v>0.44025157232704404</v>
      </c>
      <c r="E20" s="11">
        <f t="shared" si="6"/>
        <v>0.40540540540540543</v>
      </c>
      <c r="F20" s="11">
        <f t="shared" si="6"/>
        <v>0.5</v>
      </c>
      <c r="G20" s="11">
        <f t="shared" si="6"/>
        <v>0.29545454545454547</v>
      </c>
      <c r="H20" s="11">
        <f t="shared" si="6"/>
        <v>0.38257575757575757</v>
      </c>
      <c r="I20" s="11">
        <f t="shared" si="6"/>
        <v>0.32558139534883723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5" ma:contentTypeDescription="Create a new document." ma:contentTypeScope="" ma:versionID="c040447634ce3ac0d3e2afb82c92a641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f952742b61978792cd4ada29042a86f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DA971CB-47C1-43E4-8A7C-F05360AA20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A0EE45-0443-4208-A856-62ED8D135666}">
  <ds:schemaRefs>
    <ds:schemaRef ds:uri="7ee85a2a-d933-4483-8446-7f50a3662221"/>
    <ds:schemaRef ds:uri="http://purl.org/dc/elements/1.1/"/>
    <ds:schemaRef ds:uri="http://schemas.microsoft.com/office/2006/metadata/properties"/>
    <ds:schemaRef ds:uri="17dd376a-7703-4d16-8034-213cffa6164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Hornblower Emily</cp:lastModifiedBy>
  <cp:lastPrinted>2023-02-06T15:07:59Z</cp:lastPrinted>
  <dcterms:created xsi:type="dcterms:W3CDTF">2021-08-25T09:18:07Z</dcterms:created>
  <dcterms:modified xsi:type="dcterms:W3CDTF">2023-04-19T12:23:30Z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