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1BF601C4-398C-4A80-9163-36727BA978CA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<sst xmlns="http://schemas.openxmlformats.org/spreadsheetml/2006/main" count="36" uniqueCount="14">
  <si>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</si>
  <si>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</si>
  <si>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</si>
  <si>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</si>
  <si>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</si>
  <si>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</si>
  <si>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</si>
  <si>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</si>
  <si>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</si>
  <si>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</si>
  <si>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</si>
  <si>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</si>
  <si>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</si>
  <si>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17th July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</si>
</sst>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H10" sqref="H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10</v>
      </c>
      <c r="C7" s="5">
        <v>11</v>
      </c>
      <c r="D7" s="5">
        <v>7</v>
      </c>
      <c r="E7" s="5">
        <v>8</v>
      </c>
      <c r="F7" s="5">
        <v>2</v>
      </c>
      <c r="G7" s="5">
        <v>2</v>
      </c>
      <c r="H7" s="5">
        <f t="shared" ref="H7:I10" si="0">B7+F7+D7</f>
        <v>19</v>
      </c>
      <c r="I7" s="5">
        <f t="shared" si="0"/>
        <v>21</v>
      </c>
      <c r="L7" s="12">
        <f>SUM(G7+E7)/I7</f>
        <v>0.47619047619047616</v>
      </c>
    </row>
    <row r="8" spans="1:12" s="2" customFormat="1" ht="18" customHeight="1" x14ac:dyDescent="0.35">
      <c r="A8" s="4" t="s">
        <v>1</v>
      </c>
      <c r="B8" s="5">
        <v>26</v>
      </c>
      <c r="C8" s="5">
        <v>28</v>
      </c>
      <c r="D8" s="5">
        <v>34</v>
      </c>
      <c r="E8" s="5">
        <v>61</v>
      </c>
      <c r="F8" s="5">
        <v>1</v>
      </c>
      <c r="G8" s="5">
        <v>1</v>
      </c>
      <c r="H8" s="5">
        <f t="shared" si="0"/>
        <v>61</v>
      </c>
      <c r="I8" s="5">
        <f t="shared" si="0"/>
        <v>90</v>
      </c>
      <c r="L8" s="12">
        <f>SUM(G8+E8)/I8</f>
        <v>0.68888888888888888</v>
      </c>
    </row>
    <row r="9" spans="1:12" s="2" customFormat="1" ht="18" customHeight="1" x14ac:dyDescent="0.35">
      <c r="A9" s="4" t="s">
        <v>2</v>
      </c>
      <c r="B9" s="5">
        <v>19</v>
      </c>
      <c r="C9" s="5">
        <v>23</v>
      </c>
      <c r="D9" s="5">
        <v>25</v>
      </c>
      <c r="E9" s="5">
        <v>29</v>
      </c>
      <c r="F9" s="5">
        <v>2</v>
      </c>
      <c r="G9" s="5">
        <v>2</v>
      </c>
      <c r="H9" s="5">
        <f t="shared" si="0"/>
        <v>46</v>
      </c>
      <c r="I9" s="5">
        <f t="shared" si="0"/>
        <v>54</v>
      </c>
      <c r="L9" s="12">
        <f>SUM(G9+E9)/I9</f>
        <v>0.57407407407407407</v>
      </c>
    </row>
    <row r="10" spans="1:12" s="2" customFormat="1" ht="18" customHeight="1" x14ac:dyDescent="0.35">
      <c r="A10" s="4" t="s">
        <v>3</v>
      </c>
      <c r="B10" s="5">
        <v>28</v>
      </c>
      <c r="C10" s="5">
        <v>39</v>
      </c>
      <c r="D10" s="5">
        <v>45</v>
      </c>
      <c r="E10" s="5">
        <v>48</v>
      </c>
      <c r="F10" s="5">
        <v>12</v>
      </c>
      <c r="G10" s="5">
        <v>17</v>
      </c>
      <c r="H10" s="5">
        <f t="shared" si="0"/>
        <v>85</v>
      </c>
      <c r="I10" s="5">
        <f t="shared" si="0"/>
        <v>104</v>
      </c>
      <c r="L10" s="12">
        <f>SUM(G10+E10)/I10</f>
        <v>0.625</v>
      </c>
    </row>
    <row r="11" spans="1:12" s="2" customFormat="1" ht="18" customHeight="1" x14ac:dyDescent="0.35">
      <c r="A11" s="4" t="s">
        <v>9</v>
      </c>
      <c r="B11" s="3">
        <f>B7+B8+B9+B10</f>
        <v>83</v>
      </c>
      <c r="C11" s="3">
        <f t="shared" ref="C11:G11" si="1">C7+C8+C9+C10</f>
        <v>101</v>
      </c>
      <c r="D11" s="3">
        <f t="shared" si="1"/>
        <v>111</v>
      </c>
      <c r="E11" s="3">
        <f t="shared" si="1"/>
        <v>146</v>
      </c>
      <c r="F11" s="3">
        <f t="shared" si="1"/>
        <v>17</v>
      </c>
      <c r="G11" s="3">
        <f t="shared" si="1"/>
        <v>22</v>
      </c>
      <c r="H11" s="3">
        <f t="shared" ref="H11" si="2">B11+D11+F11</f>
        <v>211</v>
      </c>
      <c r="I11" s="3">
        <f t="shared" ref="I11" si="3">I7+I8+I9+I10</f>
        <v>269</v>
      </c>
      <c r="L11" s="12">
        <f>SUM(E11+G11)/I11</f>
        <v>0.62453531598513012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0.12048192771084337</v>
      </c>
      <c r="C17" s="11">
        <f t="shared" ref="C17:I17" si="4">C7/C$11</f>
        <v>0.10891089108910891</v>
      </c>
      <c r="D17" s="11">
        <f t="shared" si="4"/>
        <v>6.3063063063063057E-2</v>
      </c>
      <c r="E17" s="11">
        <f t="shared" si="4"/>
        <v>5.4794520547945202E-2</v>
      </c>
      <c r="F17" s="11">
        <f t="shared" si="4"/>
        <v>0.11764705882352941</v>
      </c>
      <c r="G17" s="11">
        <f t="shared" si="4"/>
        <v>9.0909090909090912E-2</v>
      </c>
      <c r="H17" s="11">
        <f t="shared" si="4"/>
        <v>9.004739336492891E-2</v>
      </c>
      <c r="I17" s="11">
        <f t="shared" si="4"/>
        <v>7.8066914498141265E-2</v>
      </c>
    </row>
    <row r="18" spans="1:9" ht="18" customHeight="1" x14ac:dyDescent="0.35">
      <c r="A18" s="4" t="s">
        <v>1</v>
      </c>
      <c r="B18" s="11">
        <f t="shared" ref="B18:I20" si="5">B8/B$11</f>
        <v>0.31325301204819278</v>
      </c>
      <c r="C18" s="11">
        <f t="shared" si="5"/>
        <v>0.27722772277227725</v>
      </c>
      <c r="D18" s="11">
        <f t="shared" si="5"/>
        <v>0.30630630630630629</v>
      </c>
      <c r="E18" s="11">
        <f t="shared" si="5"/>
        <v>0.4178082191780822</v>
      </c>
      <c r="F18" s="11">
        <f t="shared" si="5"/>
        <v>5.8823529411764705E-2</v>
      </c>
      <c r="G18" s="11">
        <f t="shared" si="5"/>
        <v>4.5454545454545456E-2</v>
      </c>
      <c r="H18" s="11">
        <f t="shared" si="5"/>
        <v>0.2890995260663507</v>
      </c>
      <c r="I18" s="11">
        <f t="shared" si="5"/>
        <v>0.33457249070631973</v>
      </c>
    </row>
    <row r="19" spans="1:9" ht="18" customHeight="1" x14ac:dyDescent="0.35">
      <c r="A19" s="4" t="s">
        <v>2</v>
      </c>
      <c r="B19" s="11">
        <f t="shared" si="5"/>
        <v>0.2289156626506024</v>
      </c>
      <c r="C19" s="11">
        <f t="shared" si="5"/>
        <v>0.22772277227722773</v>
      </c>
      <c r="D19" s="11">
        <f t="shared" si="5"/>
        <v>0.22522522522522523</v>
      </c>
      <c r="E19" s="11">
        <f t="shared" si="5"/>
        <v>0.19863013698630136</v>
      </c>
      <c r="F19" s="11">
        <f t="shared" si="5"/>
        <v>0.11764705882352941</v>
      </c>
      <c r="G19" s="11">
        <f t="shared" si="5"/>
        <v>9.0909090909090912E-2</v>
      </c>
      <c r="H19" s="11">
        <f t="shared" si="5"/>
        <v>0.21800947867298578</v>
      </c>
      <c r="I19" s="11">
        <f t="shared" si="5"/>
        <v>0.20074349442379183</v>
      </c>
    </row>
    <row r="20" spans="1:9" ht="18" customHeight="1" x14ac:dyDescent="0.35">
      <c r="A20" s="4" t="s">
        <v>3</v>
      </c>
      <c r="B20" s="11">
        <f t="shared" si="5"/>
        <v>0.33734939759036142</v>
      </c>
      <c r="C20" s="11">
        <f t="shared" si="5"/>
        <v>0.38613861386138615</v>
      </c>
      <c r="D20" s="11">
        <f t="shared" si="5"/>
        <v>0.40540540540540543</v>
      </c>
      <c r="E20" s="11">
        <f t="shared" si="5"/>
        <v>0.32876712328767121</v>
      </c>
      <c r="F20" s="11">
        <f t="shared" si="5"/>
        <v>0.70588235294117652</v>
      </c>
      <c r="G20" s="11">
        <f t="shared" si="5"/>
        <v>0.77272727272727271</v>
      </c>
      <c r="H20" s="11">
        <f t="shared" si="5"/>
        <v>0.40284360189573459</v>
      </c>
      <c r="I20" s="11">
        <f t="shared" si="5"/>
        <v>0.38661710037174724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schemas.microsoft.com/office/infopath/2007/PartnerControls"/>
    <ds:schemaRef ds:uri="7ee85a2a-d933-4483-8446-7f50a3662221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17dd376a-7703-4d16-8034-213cffa61642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2023-07-19T09:09:46Z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