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5931F7C6-7EA5-47EE-8895-D1EE7B4FDE3A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<sst xmlns="http://schemas.openxmlformats.org/spreadsheetml/2006/main" count="36" uniqueCount="14">
  <si>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</si>
  <si>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</si>
  <si>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</si>
  <si>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</si>
  <si>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</si>
  <si>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</si>
  <si>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</si>
  <si>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</si>
  <si>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</si>
  <si>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</si>
  <si>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</si>
  <si>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</si>
  <si>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</si>
  <si>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2nd October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</si>
</sst>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topLeftCell="A6" workbookViewId="0">
      <selection activeCell="M13" sqref="M13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4</v>
      </c>
      <c r="C7" s="5">
        <v>4</v>
      </c>
      <c r="D7" s="5">
        <v>8</v>
      </c>
      <c r="E7" s="5">
        <v>10</v>
      </c>
      <c r="F7" s="5">
        <v>0</v>
      </c>
      <c r="G7" s="5">
        <v>0</v>
      </c>
      <c r="H7" s="5">
        <f t="shared" ref="H7:I10" si="0">B7+F7+D7</f>
        <v>12</v>
      </c>
      <c r="I7" s="5">
        <f t="shared" si="0"/>
        <v>14</v>
      </c>
      <c r="L7" s="12">
        <f>SUM(G7+E7)/I7</f>
        <v>0.7142857142857143</v>
      </c>
      <c r="N7" s="13"/>
    </row>
    <row r="8" spans="1:14" s="2" customFormat="1" ht="18" customHeight="1" x14ac:dyDescent="0.35">
      <c r="A8" s="4" t="s">
        <v>1</v>
      </c>
      <c r="B8" s="5">
        <v>14</v>
      </c>
      <c r="C8" s="5">
        <v>16</v>
      </c>
      <c r="D8" s="5">
        <v>20</v>
      </c>
      <c r="E8" s="5">
        <v>21</v>
      </c>
      <c r="F8" s="5">
        <v>0</v>
      </c>
      <c r="G8" s="5">
        <v>0</v>
      </c>
      <c r="H8" s="5">
        <f t="shared" si="0"/>
        <v>34</v>
      </c>
      <c r="I8" s="5">
        <f t="shared" si="0"/>
        <v>37</v>
      </c>
      <c r="L8" s="12">
        <f>SUM(G8+E8)/I8</f>
        <v>0.56756756756756754</v>
      </c>
      <c r="N8" s="13"/>
    </row>
    <row r="9" spans="1:14" s="2" customFormat="1" ht="18" customHeight="1" x14ac:dyDescent="0.35">
      <c r="A9" s="4" t="s">
        <v>2</v>
      </c>
      <c r="B9" s="5">
        <v>13</v>
      </c>
      <c r="C9" s="5">
        <v>16</v>
      </c>
      <c r="D9" s="5">
        <v>27</v>
      </c>
      <c r="E9" s="5">
        <v>30</v>
      </c>
      <c r="F9" s="5">
        <v>0</v>
      </c>
      <c r="G9" s="5">
        <v>0</v>
      </c>
      <c r="H9" s="5">
        <f t="shared" si="0"/>
        <v>40</v>
      </c>
      <c r="I9" s="5">
        <f t="shared" si="0"/>
        <v>46</v>
      </c>
      <c r="L9" s="12">
        <f>SUM(G9+E9)/I9</f>
        <v>0.65217391304347827</v>
      </c>
      <c r="N9" s="13"/>
    </row>
    <row r="10" spans="1:14" s="2" customFormat="1" ht="18" customHeight="1" x14ac:dyDescent="0.35">
      <c r="A10" s="4" t="s">
        <v>3</v>
      </c>
      <c r="B10" s="5">
        <v>16</v>
      </c>
      <c r="C10" s="5">
        <v>18</v>
      </c>
      <c r="D10" s="5">
        <v>27</v>
      </c>
      <c r="E10" s="5">
        <v>28</v>
      </c>
      <c r="F10" s="5">
        <v>28</v>
      </c>
      <c r="G10" s="5">
        <v>28</v>
      </c>
      <c r="H10" s="5">
        <f t="shared" si="0"/>
        <v>71</v>
      </c>
      <c r="I10" s="5">
        <f t="shared" si="0"/>
        <v>74</v>
      </c>
      <c r="L10" s="12">
        <f>SUM(G10+E10)/I10</f>
        <v>0.7567567567567568</v>
      </c>
      <c r="N10" s="13"/>
    </row>
    <row r="11" spans="1:14" s="2" customFormat="1" ht="18" customHeight="1" x14ac:dyDescent="0.35">
      <c r="A11" s="4" t="s">
        <v>9</v>
      </c>
      <c r="B11" s="3">
        <f>B7+B8+B9+B10</f>
        <v>47</v>
      </c>
      <c r="C11" s="3">
        <f t="shared" ref="C11:G11" si="1">C7+C8+C9+C10</f>
        <v>54</v>
      </c>
      <c r="D11" s="3">
        <f t="shared" si="1"/>
        <v>82</v>
      </c>
      <c r="E11" s="3">
        <f t="shared" si="1"/>
        <v>89</v>
      </c>
      <c r="F11" s="3">
        <f t="shared" si="1"/>
        <v>28</v>
      </c>
      <c r="G11" s="3">
        <f t="shared" si="1"/>
        <v>28</v>
      </c>
      <c r="H11" s="3">
        <f t="shared" ref="H11" si="2">B11+D11+F11</f>
        <v>157</v>
      </c>
      <c r="I11" s="3">
        <f t="shared" ref="I11" si="3">I7+I8+I9+I10</f>
        <v>171</v>
      </c>
      <c r="L11" s="12">
        <f>SUM(E11+G11)/I11</f>
        <v>0.68421052631578949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8.5106382978723402E-2</v>
      </c>
      <c r="C17" s="11">
        <f t="shared" ref="C17:I17" si="4">C7/C$11</f>
        <v>7.407407407407407E-2</v>
      </c>
      <c r="D17" s="11">
        <f t="shared" si="4"/>
        <v>9.7560975609756101E-2</v>
      </c>
      <c r="E17" s="11">
        <f t="shared" si="4"/>
        <v>0.11235955056179775</v>
      </c>
      <c r="F17" s="11">
        <f t="shared" si="4"/>
        <v>0</v>
      </c>
      <c r="G17" s="11">
        <f t="shared" si="4"/>
        <v>0</v>
      </c>
      <c r="H17" s="11">
        <f t="shared" si="4"/>
        <v>7.6433121019108277E-2</v>
      </c>
      <c r="I17" s="11">
        <f t="shared" si="4"/>
        <v>8.1871345029239762E-2</v>
      </c>
    </row>
    <row r="18" spans="1:9" ht="18" customHeight="1" x14ac:dyDescent="0.35">
      <c r="A18" s="4" t="s">
        <v>1</v>
      </c>
      <c r="B18" s="11">
        <f t="shared" ref="B18:I20" si="5">B8/B$11</f>
        <v>0.2978723404255319</v>
      </c>
      <c r="C18" s="11">
        <f t="shared" si="5"/>
        <v>0.29629629629629628</v>
      </c>
      <c r="D18" s="11">
        <f t="shared" si="5"/>
        <v>0.24390243902439024</v>
      </c>
      <c r="E18" s="11">
        <f t="shared" si="5"/>
        <v>0.23595505617977527</v>
      </c>
      <c r="F18" s="11">
        <f t="shared" si="5"/>
        <v>0</v>
      </c>
      <c r="G18" s="11">
        <f t="shared" si="5"/>
        <v>0</v>
      </c>
      <c r="H18" s="11">
        <f t="shared" si="5"/>
        <v>0.21656050955414013</v>
      </c>
      <c r="I18" s="11">
        <f t="shared" si="5"/>
        <v>0.21637426900584794</v>
      </c>
    </row>
    <row r="19" spans="1:9" ht="18" customHeight="1" x14ac:dyDescent="0.35">
      <c r="A19" s="4" t="s">
        <v>2</v>
      </c>
      <c r="B19" s="11">
        <f t="shared" si="5"/>
        <v>0.27659574468085107</v>
      </c>
      <c r="C19" s="11">
        <f t="shared" si="5"/>
        <v>0.29629629629629628</v>
      </c>
      <c r="D19" s="11">
        <f t="shared" si="5"/>
        <v>0.32926829268292684</v>
      </c>
      <c r="E19" s="11">
        <f t="shared" si="5"/>
        <v>0.33707865168539325</v>
      </c>
      <c r="F19" s="11">
        <f t="shared" si="5"/>
        <v>0</v>
      </c>
      <c r="G19" s="11">
        <f t="shared" si="5"/>
        <v>0</v>
      </c>
      <c r="H19" s="11">
        <f t="shared" si="5"/>
        <v>0.25477707006369427</v>
      </c>
      <c r="I19" s="11">
        <f t="shared" si="5"/>
        <v>0.26900584795321636</v>
      </c>
    </row>
    <row r="20" spans="1:9" ht="18" customHeight="1" x14ac:dyDescent="0.35">
      <c r="A20" s="4" t="s">
        <v>3</v>
      </c>
      <c r="B20" s="11">
        <f t="shared" si="5"/>
        <v>0.34042553191489361</v>
      </c>
      <c r="C20" s="11">
        <f t="shared" si="5"/>
        <v>0.33333333333333331</v>
      </c>
      <c r="D20" s="11">
        <f t="shared" si="5"/>
        <v>0.32926829268292684</v>
      </c>
      <c r="E20" s="11">
        <f t="shared" si="5"/>
        <v>0.3146067415730337</v>
      </c>
      <c r="F20" s="11">
        <f t="shared" si="5"/>
        <v>1</v>
      </c>
      <c r="G20" s="11">
        <f t="shared" si="5"/>
        <v>1</v>
      </c>
      <c r="H20" s="11">
        <f t="shared" si="5"/>
        <v>0.45222929936305734</v>
      </c>
      <c r="I20" s="11">
        <f t="shared" si="5"/>
        <v>0.43274853801169588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http://purl.org/dc/dcmitype/"/>
    <ds:schemaRef ds:uri="http://schemas.microsoft.com/office/2006/metadata/properties"/>
    <ds:schemaRef ds:uri="17dd376a-7703-4d16-8034-213cffa61642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7ee85a2a-d933-4483-8446-7f50a3662221"/>
    <ds:schemaRef ds:uri="http://schemas.microsoft.com/office/infopath/2007/PartnerControl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2023-10-04T12:02:44Z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