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-my.sharepoint.com/personal/emily_hornblower_sheffield_gov_uk/Documents/Teacake images/"/>
    </mc:Choice>
  </mc:AlternateContent>
  <xr:revisionPtr revIDLastSave="0" documentId="8_{54C1A76F-4C74-4160-9570-8AD9B8F96F36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9" i="1" l="1"/>
  <c r="C11" i="1"/>
  <c r="C17" i="1" s="1"/>
  <c r="D11" i="1"/>
  <c r="D17" i="1" s="1"/>
  <c r="E11" i="1"/>
  <c r="E18" i="1" s="1"/>
  <c r="F11" i="1"/>
  <c r="F19" i="1" s="1"/>
  <c r="G11" i="1"/>
  <c r="G20" i="1" s="1"/>
  <c r="G17" i="1" l="1"/>
  <c r="F20" i="1"/>
  <c r="E19" i="1"/>
  <c r="C20" i="1"/>
  <c r="D18" i="1"/>
  <c r="E20" i="1"/>
  <c r="D19" i="1"/>
  <c r="C18" i="1"/>
  <c r="D20" i="1"/>
  <c r="C19" i="1"/>
  <c r="G18" i="1"/>
  <c r="F17" i="1"/>
  <c r="G19" i="1"/>
  <c r="F18" i="1"/>
  <c r="E17" i="1"/>
  <c r="H10" i="1"/>
  <c r="H8" i="1"/>
  <c r="H7" i="1"/>
  <c r="B11" i="1"/>
  <c r="I8" i="1"/>
  <c r="I9" i="1"/>
  <c r="I10" i="1"/>
  <c r="I7" i="1"/>
  <c r="B17" i="1" l="1"/>
  <c r="B19" i="1"/>
  <c r="B18" i="1"/>
  <c r="B20" i="1"/>
  <c r="L7" i="1"/>
  <c r="L10" i="1"/>
  <c r="L9" i="1"/>
  <c r="L8" i="1"/>
  <c r="H11" i="1"/>
  <c r="H17" i="1" s="1"/>
  <c r="I11" i="1"/>
  <c r="L11" i="1" s="1"/>
  <c r="I20" i="1" l="1"/>
  <c r="H20" i="1"/>
  <c r="I18" i="1"/>
  <c r="I19" i="1"/>
  <c r="H18" i="1"/>
  <c r="H19" i="1"/>
  <c r="I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<sst xmlns="http://schemas.openxmlformats.org/spreadsheetml/2006/main" count="36" uniqueCount="14">
  <si>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</si>
  <si>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</si>
  <si>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</si>
  <si>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</si>
  <si>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</si>
  <si>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</si>
  <si>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</si>
  <si>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</si>
  <si>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</si>
  <si>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</si>
  <si>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</si>
  <si>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</si>
  <si>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</si>
  <si>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8th January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</si>
</sst>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2"/>
  <sheetViews>
    <sheetView tabSelected="1" workbookViewId="0">
      <selection activeCell="P10" sqref="P10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3" spans="1:14" ht="15.5" x14ac:dyDescent="0.35">
      <c r="A3" s="1"/>
    </row>
    <row r="5" spans="1:14" s="2" customFormat="1" ht="18" customHeight="1" x14ac:dyDescent="0.35">
      <c r="A5" s="18"/>
      <c r="B5" s="20" t="s">
        <v>4</v>
      </c>
      <c r="C5" s="20"/>
      <c r="D5" s="20" t="s">
        <v>5</v>
      </c>
      <c r="E5" s="20"/>
      <c r="F5" s="20" t="s">
        <v>10</v>
      </c>
      <c r="G5" s="20"/>
      <c r="H5" s="20" t="s">
        <v>8</v>
      </c>
      <c r="I5" s="20"/>
    </row>
    <row r="6" spans="1:14" s="2" customFormat="1" ht="18" customHeight="1" x14ac:dyDescent="0.35">
      <c r="A6" s="19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3" t="s">
        <v>12</v>
      </c>
      <c r="N6" s="13"/>
    </row>
    <row r="7" spans="1:14" s="2" customFormat="1" ht="18" customHeight="1" x14ac:dyDescent="0.35">
      <c r="A7" s="4" t="s">
        <v>0</v>
      </c>
      <c r="B7" s="5">
        <v>3</v>
      </c>
      <c r="C7" s="5">
        <v>3</v>
      </c>
      <c r="D7" s="5">
        <v>5</v>
      </c>
      <c r="E7" s="5">
        <v>6</v>
      </c>
      <c r="F7" s="5">
        <v>0</v>
      </c>
      <c r="G7" s="5">
        <v>0</v>
      </c>
      <c r="H7" s="5">
        <f t="shared" ref="H7:I10" si="0">B7+F7+D7</f>
        <v>8</v>
      </c>
      <c r="I7" s="5">
        <f t="shared" si="0"/>
        <v>9</v>
      </c>
      <c r="L7" s="12">
        <f>SUM(G7+E7)/I7</f>
        <v>0.66666666666666663</v>
      </c>
      <c r="N7" s="13"/>
    </row>
    <row r="8" spans="1:14" s="2" customFormat="1" ht="18" customHeight="1" x14ac:dyDescent="0.35">
      <c r="A8" s="4" t="s">
        <v>1</v>
      </c>
      <c r="B8" s="5">
        <v>5</v>
      </c>
      <c r="C8" s="5">
        <v>5</v>
      </c>
      <c r="D8" s="5">
        <v>9</v>
      </c>
      <c r="E8" s="5">
        <v>9</v>
      </c>
      <c r="F8" s="5">
        <v>1</v>
      </c>
      <c r="G8" s="5">
        <v>2</v>
      </c>
      <c r="H8" s="5">
        <f t="shared" si="0"/>
        <v>15</v>
      </c>
      <c r="I8" s="5">
        <f t="shared" si="0"/>
        <v>16</v>
      </c>
      <c r="L8" s="12">
        <f>SUM(G8+E8)/I8</f>
        <v>0.6875</v>
      </c>
      <c r="N8" s="13"/>
    </row>
    <row r="9" spans="1:14" s="2" customFormat="1" ht="18" customHeight="1" x14ac:dyDescent="0.35">
      <c r="A9" s="4" t="s">
        <v>2</v>
      </c>
      <c r="B9" s="5">
        <v>6</v>
      </c>
      <c r="C9" s="5">
        <v>8</v>
      </c>
      <c r="D9" s="5">
        <v>18</v>
      </c>
      <c r="E9" s="5">
        <v>41</v>
      </c>
      <c r="F9" s="5">
        <v>0</v>
      </c>
      <c r="G9" s="5">
        <v>0</v>
      </c>
      <c r="H9" s="5">
        <f t="shared" si="0"/>
        <v>24</v>
      </c>
      <c r="I9" s="5">
        <f t="shared" si="0"/>
        <v>49</v>
      </c>
      <c r="L9" s="12">
        <f>SUM(G9+E9)/I9</f>
        <v>0.83673469387755106</v>
      </c>
      <c r="N9" s="13"/>
    </row>
    <row r="10" spans="1:14" s="2" customFormat="1" ht="18" customHeight="1" x14ac:dyDescent="0.35">
      <c r="A10" s="4" t="s">
        <v>3</v>
      </c>
      <c r="B10" s="5">
        <v>9</v>
      </c>
      <c r="C10" s="5">
        <v>9</v>
      </c>
      <c r="D10" s="5">
        <v>20</v>
      </c>
      <c r="E10" s="5">
        <v>23</v>
      </c>
      <c r="F10" s="5">
        <v>4</v>
      </c>
      <c r="G10" s="5">
        <v>35</v>
      </c>
      <c r="H10" s="5">
        <f t="shared" si="0"/>
        <v>33</v>
      </c>
      <c r="I10" s="5">
        <f t="shared" si="0"/>
        <v>67</v>
      </c>
      <c r="L10" s="12">
        <f>SUM(G10+E10)/I10</f>
        <v>0.86567164179104472</v>
      </c>
      <c r="N10" s="13"/>
    </row>
    <row r="11" spans="1:14" s="2" customFormat="1" ht="18" customHeight="1" x14ac:dyDescent="0.35">
      <c r="A11" s="4" t="s">
        <v>9</v>
      </c>
      <c r="B11" s="3">
        <f>B7+B8+B9+B10</f>
        <v>23</v>
      </c>
      <c r="C11" s="3">
        <f t="shared" ref="C11:G11" si="1">C7+C8+C9+C10</f>
        <v>25</v>
      </c>
      <c r="D11" s="3">
        <f t="shared" si="1"/>
        <v>52</v>
      </c>
      <c r="E11" s="3">
        <f t="shared" si="1"/>
        <v>79</v>
      </c>
      <c r="F11" s="3">
        <f t="shared" si="1"/>
        <v>5</v>
      </c>
      <c r="G11" s="3">
        <f t="shared" si="1"/>
        <v>37</v>
      </c>
      <c r="H11" s="3">
        <f t="shared" ref="H11" si="2">B11+D11+F11</f>
        <v>80</v>
      </c>
      <c r="I11" s="3">
        <f t="shared" ref="I11" si="3">I7+I8+I9+I10</f>
        <v>141</v>
      </c>
      <c r="L11" s="12">
        <f>SUM(E11+G11)/I11</f>
        <v>0.82269503546099287</v>
      </c>
    </row>
    <row r="14" spans="1:14" ht="18" customHeight="1" x14ac:dyDescent="0.35">
      <c r="A14" s="15" t="s">
        <v>11</v>
      </c>
      <c r="B14" s="15"/>
      <c r="C14" s="15"/>
      <c r="D14" s="15"/>
      <c r="E14" s="15"/>
      <c r="F14" s="15"/>
      <c r="G14" s="15"/>
      <c r="H14" s="15"/>
      <c r="I14" s="15"/>
    </row>
    <row r="15" spans="1:14" ht="18" customHeight="1" x14ac:dyDescent="0.35">
      <c r="A15" s="18"/>
      <c r="B15" s="16" t="s">
        <v>4</v>
      </c>
      <c r="C15" s="17"/>
      <c r="D15" s="16" t="s">
        <v>5</v>
      </c>
      <c r="E15" s="17"/>
      <c r="F15" s="16" t="s">
        <v>10</v>
      </c>
      <c r="G15" s="17"/>
      <c r="H15" s="16" t="s">
        <v>8</v>
      </c>
      <c r="I15" s="17"/>
    </row>
    <row r="16" spans="1:14" ht="18" customHeight="1" x14ac:dyDescent="0.35">
      <c r="A16" s="19"/>
      <c r="B16" s="3" t="s">
        <v>7</v>
      </c>
      <c r="C16" s="3" t="s">
        <v>6</v>
      </c>
      <c r="D16" s="3" t="s">
        <v>7</v>
      </c>
      <c r="E16" s="3" t="s">
        <v>6</v>
      </c>
      <c r="F16" s="3" t="s">
        <v>7</v>
      </c>
      <c r="G16" s="3" t="s">
        <v>6</v>
      </c>
      <c r="H16" s="3" t="s">
        <v>7</v>
      </c>
      <c r="I16" s="3" t="s">
        <v>6</v>
      </c>
    </row>
    <row r="17" spans="1:9" ht="18" customHeight="1" x14ac:dyDescent="0.35">
      <c r="A17" s="4" t="s">
        <v>0</v>
      </c>
      <c r="B17" s="11">
        <f>B7/B$11</f>
        <v>0.13043478260869565</v>
      </c>
      <c r="C17" s="11">
        <f t="shared" ref="C17:I17" si="4">C7/C$11</f>
        <v>0.12</v>
      </c>
      <c r="D17" s="11">
        <f t="shared" si="4"/>
        <v>9.6153846153846159E-2</v>
      </c>
      <c r="E17" s="11">
        <f t="shared" si="4"/>
        <v>7.5949367088607597E-2</v>
      </c>
      <c r="F17" s="11">
        <f t="shared" si="4"/>
        <v>0</v>
      </c>
      <c r="G17" s="11">
        <f t="shared" si="4"/>
        <v>0</v>
      </c>
      <c r="H17" s="11">
        <f t="shared" si="4"/>
        <v>0.1</v>
      </c>
      <c r="I17" s="11">
        <f t="shared" si="4"/>
        <v>6.3829787234042548E-2</v>
      </c>
    </row>
    <row r="18" spans="1:9" ht="18" customHeight="1" x14ac:dyDescent="0.35">
      <c r="A18" s="4" t="s">
        <v>1</v>
      </c>
      <c r="B18" s="11">
        <f t="shared" ref="B18:I20" si="5">B8/B$11</f>
        <v>0.21739130434782608</v>
      </c>
      <c r="C18" s="11">
        <f t="shared" si="5"/>
        <v>0.2</v>
      </c>
      <c r="D18" s="11">
        <f t="shared" si="5"/>
        <v>0.17307692307692307</v>
      </c>
      <c r="E18" s="11">
        <f t="shared" si="5"/>
        <v>0.11392405063291139</v>
      </c>
      <c r="F18" s="11">
        <f t="shared" si="5"/>
        <v>0.2</v>
      </c>
      <c r="G18" s="11">
        <f t="shared" si="5"/>
        <v>5.4054054054054057E-2</v>
      </c>
      <c r="H18" s="11">
        <f t="shared" si="5"/>
        <v>0.1875</v>
      </c>
      <c r="I18" s="11">
        <f t="shared" si="5"/>
        <v>0.11347517730496454</v>
      </c>
    </row>
    <row r="19" spans="1:9" ht="18" customHeight="1" x14ac:dyDescent="0.35">
      <c r="A19" s="4" t="s">
        <v>2</v>
      </c>
      <c r="B19" s="11">
        <f t="shared" si="5"/>
        <v>0.2608695652173913</v>
      </c>
      <c r="C19" s="11">
        <f t="shared" si="5"/>
        <v>0.32</v>
      </c>
      <c r="D19" s="11">
        <f t="shared" si="5"/>
        <v>0.34615384615384615</v>
      </c>
      <c r="E19" s="11">
        <f t="shared" si="5"/>
        <v>0.51898734177215189</v>
      </c>
      <c r="F19" s="11">
        <f t="shared" si="5"/>
        <v>0</v>
      </c>
      <c r="G19" s="11">
        <f t="shared" si="5"/>
        <v>0</v>
      </c>
      <c r="H19" s="11">
        <f t="shared" si="5"/>
        <v>0.3</v>
      </c>
      <c r="I19" s="11">
        <f t="shared" si="5"/>
        <v>0.3475177304964539</v>
      </c>
    </row>
    <row r="20" spans="1:9" ht="18" customHeight="1" x14ac:dyDescent="0.35">
      <c r="A20" s="4" t="s">
        <v>3</v>
      </c>
      <c r="B20" s="11">
        <f t="shared" si="5"/>
        <v>0.39130434782608697</v>
      </c>
      <c r="C20" s="11">
        <f t="shared" si="5"/>
        <v>0.36</v>
      </c>
      <c r="D20" s="11">
        <f t="shared" si="5"/>
        <v>0.38461538461538464</v>
      </c>
      <c r="E20" s="11">
        <f t="shared" si="5"/>
        <v>0.29113924050632911</v>
      </c>
      <c r="F20" s="11">
        <f t="shared" si="5"/>
        <v>0.8</v>
      </c>
      <c r="G20" s="11">
        <f t="shared" si="5"/>
        <v>0.94594594594594594</v>
      </c>
      <c r="H20" s="11">
        <f t="shared" si="5"/>
        <v>0.41249999999999998</v>
      </c>
      <c r="I20" s="11">
        <f t="shared" si="5"/>
        <v>0.47517730496453903</v>
      </c>
    </row>
    <row r="21" spans="1:9" ht="18" customHeight="1" x14ac:dyDescent="0.35">
      <c r="A21" s="6"/>
      <c r="B21" s="7"/>
      <c r="C21" s="7"/>
      <c r="D21" s="8"/>
      <c r="E21" s="8"/>
      <c r="F21" s="7"/>
      <c r="G21" s="7"/>
      <c r="H21" s="7"/>
      <c r="I21" s="8"/>
    </row>
    <row r="24" spans="1:9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6"/>
      <c r="C26" s="6"/>
      <c r="D26" s="6"/>
      <c r="E26" s="6"/>
      <c r="F26" s="6"/>
      <c r="G26" s="6"/>
      <c r="H26" s="6"/>
      <c r="I26" s="6"/>
    </row>
    <row r="27" spans="1:9" s="2" customFormat="1" ht="18" customHeight="1" x14ac:dyDescent="0.35">
      <c r="A27" s="6"/>
      <c r="B27" s="9"/>
      <c r="C27" s="10"/>
      <c r="D27" s="10"/>
      <c r="E27" s="10"/>
      <c r="F27" s="10"/>
      <c r="G27" s="10"/>
      <c r="H27" s="10"/>
      <c r="I27" s="10"/>
    </row>
    <row r="28" spans="1:9" s="2" customFormat="1" ht="18" customHeight="1" x14ac:dyDescent="0.35">
      <c r="A28" s="6"/>
      <c r="B28" s="9"/>
      <c r="C28" s="9"/>
      <c r="D28" s="9"/>
      <c r="E28" s="9"/>
      <c r="F28" s="9"/>
      <c r="G28" s="9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9"/>
      <c r="F29" s="10"/>
      <c r="G29" s="10"/>
      <c r="H29" s="9"/>
      <c r="I29" s="9"/>
    </row>
    <row r="30" spans="1:9" s="2" customFormat="1" ht="18" customHeight="1" x14ac:dyDescent="0.35">
      <c r="A30" s="6"/>
      <c r="B30" s="9"/>
      <c r="C30" s="9"/>
      <c r="D30" s="10"/>
      <c r="E30" s="10"/>
      <c r="F30" s="10"/>
      <c r="G30" s="10"/>
      <c r="H30" s="10"/>
      <c r="I30" s="10"/>
    </row>
    <row r="31" spans="1:9" s="2" customFormat="1" ht="18" customHeight="1" x14ac:dyDescent="0.35">
      <c r="A31" s="6"/>
      <c r="B31" s="9"/>
      <c r="C31" s="9"/>
      <c r="D31" s="10"/>
      <c r="E31" s="10"/>
      <c r="F31" s="9"/>
      <c r="G31" s="9"/>
      <c r="H31" s="9"/>
      <c r="I31" s="10"/>
    </row>
    <row r="32" spans="1:9" x14ac:dyDescent="0.35">
      <c r="A32" s="2"/>
      <c r="B32" s="2"/>
      <c r="C32" s="2"/>
      <c r="D32" s="2"/>
      <c r="E32" s="2"/>
      <c r="F32" s="2"/>
      <c r="G32" s="2"/>
      <c r="H32" s="2"/>
      <c r="I32" s="2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6" ma:contentTypeDescription="Create a new document." ma:contentTypeScope="" ma:versionID="47f2e8ede32b73cee0621a579aa03f34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57ef099c23aa7e144856897eef401e9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A0EE45-0443-4208-A856-62ED8D135666}">
  <ds:schemaRefs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7773ED5-10D7-4A7A-97AD-EB047ABD93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Emily Hornblower</cp:lastModifiedBy>
  <cp:lastPrinted>2023-02-06T15:07:59Z</cp:lastPrinted>
  <dcterms:created xsi:type="dcterms:W3CDTF">2021-08-25T09:18:07Z</dcterms:created>
  <dcterms:modified xsi:type="dcterms:W3CDTF">2024-01-10T11:06:02Z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