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emily_hornblower_sheffield_gov_uk/Documents/Teacake images/"/>
    </mc:Choice>
  </mc:AlternateContent>
  <xr:revisionPtr revIDLastSave="0" documentId="8_{71A20985-127E-4BB9-BED6-6DFA7F52E405}" xr6:coauthVersionLast="47" xr6:coauthVersionMax="47" xr10:uidLastSave="{00000000-0000-0000-0000-000000000000}"/>
  <bookViews>
    <workbookView xWindow="-28920" yWindow="-120" windowWidth="29040" windowHeight="1584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9" i="1" l="1"/>
  <c r="C11" i="1"/>
  <c r="C17" i="1" s="1"/>
  <c r="D11" i="1"/>
  <c r="D17" i="1" s="1"/>
  <c r="E11" i="1"/>
  <c r="E18" i="1" s="1"/>
  <c r="F11" i="1"/>
  <c r="F19" i="1" s="1"/>
  <c r="G11" i="1"/>
  <c r="G20" i="1" s="1"/>
  <c r="G17" i="1" l="1"/>
  <c r="F20" i="1"/>
  <c r="E19" i="1"/>
  <c r="C20" i="1"/>
  <c r="D18" i="1"/>
  <c r="E20" i="1"/>
  <c r="D19" i="1"/>
  <c r="C18" i="1"/>
  <c r="D20" i="1"/>
  <c r="C19" i="1"/>
  <c r="G18" i="1"/>
  <c r="F17" i="1"/>
  <c r="G19" i="1"/>
  <c r="F18" i="1"/>
  <c r="E17" i="1"/>
  <c r="H10" i="1"/>
  <c r="H8" i="1"/>
  <c r="H7" i="1"/>
  <c r="B11" i="1"/>
  <c r="I8" i="1"/>
  <c r="I9" i="1"/>
  <c r="I10" i="1"/>
  <c r="I7" i="1"/>
  <c r="B17" i="1" l="1"/>
  <c r="B19" i="1"/>
  <c r="B18" i="1"/>
  <c r="B20" i="1"/>
  <c r="L7" i="1"/>
  <c r="L10" i="1"/>
  <c r="L9" i="1"/>
  <c r="L8" i="1"/>
  <c r="H11" i="1"/>
  <c r="H17" i="1" s="1"/>
  <c r="I11" i="1"/>
  <c r="L11" i="1" s="1"/>
  <c r="I20" i="1" l="1"/>
  <c r="H20" i="1"/>
  <c r="I18" i="1"/>
  <c r="I19" i="1"/>
  <c r="H18" i="1"/>
  <c r="H19" i="1"/>
  <c r="I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<sst xmlns="http://schemas.openxmlformats.org/spreadsheetml/2006/main" count="36" uniqueCount="14">
  <si>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</si>
  <si>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</si>
  <si>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</si>
  <si>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</si>
  <si>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</si>
  <si>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</si>
  <si>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</si>
  <si>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</si>
  <si>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</si>
  <si>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</si>
  <si>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</si>
  <si>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</si>
  <si>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</si>
  <si>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22nd January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</si>
</sst>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9" fontId="0" fillId="0" borderId="0" xfId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2"/>
  <sheetViews>
    <sheetView tabSelected="1" workbookViewId="0">
      <selection activeCell="P5" sqref="P5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4" ht="15.5" x14ac:dyDescent="0.35">
      <c r="A1" s="14" t="s">
        <v>13</v>
      </c>
      <c r="B1" s="14"/>
      <c r="C1" s="14"/>
      <c r="D1" s="14"/>
      <c r="E1" s="14"/>
      <c r="F1" s="14"/>
      <c r="G1" s="14"/>
    </row>
    <row r="2" spans="1:14" ht="15.5" x14ac:dyDescent="0.35">
      <c r="A2" s="1"/>
    </row>
    <row r="3" spans="1:14" ht="15.5" x14ac:dyDescent="0.35">
      <c r="A3" s="1"/>
    </row>
    <row r="5" spans="1:14" s="2" customFormat="1" ht="18" customHeight="1" x14ac:dyDescent="0.35">
      <c r="A5" s="18"/>
      <c r="B5" s="20" t="s">
        <v>4</v>
      </c>
      <c r="C5" s="20"/>
      <c r="D5" s="20" t="s">
        <v>5</v>
      </c>
      <c r="E5" s="20"/>
      <c r="F5" s="20" t="s">
        <v>10</v>
      </c>
      <c r="G5" s="20"/>
      <c r="H5" s="20" t="s">
        <v>8</v>
      </c>
      <c r="I5" s="20"/>
    </row>
    <row r="6" spans="1:14" s="2" customFormat="1" ht="18" customHeight="1" x14ac:dyDescent="0.35">
      <c r="A6" s="19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  <c r="N6" s="13"/>
    </row>
    <row r="7" spans="1:14" s="2" customFormat="1" ht="18" customHeight="1" x14ac:dyDescent="0.35">
      <c r="A7" s="4" t="s">
        <v>0</v>
      </c>
      <c r="B7" s="5">
        <v>5</v>
      </c>
      <c r="C7" s="5">
        <v>6</v>
      </c>
      <c r="D7" s="5">
        <v>9</v>
      </c>
      <c r="E7" s="5">
        <v>10</v>
      </c>
      <c r="F7" s="5">
        <v>1</v>
      </c>
      <c r="G7" s="5">
        <v>1</v>
      </c>
      <c r="H7" s="5">
        <f t="shared" ref="H7:I10" si="0">B7+F7+D7</f>
        <v>15</v>
      </c>
      <c r="I7" s="5">
        <f t="shared" si="0"/>
        <v>17</v>
      </c>
      <c r="L7" s="12">
        <f>SUM(G7+E7)/I7</f>
        <v>0.6470588235294118</v>
      </c>
      <c r="N7" s="13"/>
    </row>
    <row r="8" spans="1:14" s="2" customFormat="1" ht="18" customHeight="1" x14ac:dyDescent="0.35">
      <c r="A8" s="4" t="s">
        <v>1</v>
      </c>
      <c r="B8" s="5">
        <v>10</v>
      </c>
      <c r="C8" s="5">
        <v>12</v>
      </c>
      <c r="D8" s="5">
        <v>14</v>
      </c>
      <c r="E8" s="5">
        <v>14</v>
      </c>
      <c r="F8" s="5">
        <v>2</v>
      </c>
      <c r="G8" s="5">
        <v>2</v>
      </c>
      <c r="H8" s="5">
        <f t="shared" si="0"/>
        <v>26</v>
      </c>
      <c r="I8" s="5">
        <f t="shared" si="0"/>
        <v>28</v>
      </c>
      <c r="L8" s="12">
        <f>SUM(G8+E8)/I8</f>
        <v>0.5714285714285714</v>
      </c>
      <c r="N8" s="13"/>
    </row>
    <row r="9" spans="1:14" s="2" customFormat="1" ht="18" customHeight="1" x14ac:dyDescent="0.35">
      <c r="A9" s="4" t="s">
        <v>2</v>
      </c>
      <c r="B9" s="5">
        <v>5</v>
      </c>
      <c r="C9" s="5">
        <v>7</v>
      </c>
      <c r="D9" s="5">
        <v>21</v>
      </c>
      <c r="E9" s="5">
        <v>47</v>
      </c>
      <c r="F9" s="5">
        <v>0</v>
      </c>
      <c r="G9" s="5">
        <v>0</v>
      </c>
      <c r="H9" s="5">
        <f t="shared" si="0"/>
        <v>26</v>
      </c>
      <c r="I9" s="5">
        <f t="shared" si="0"/>
        <v>54</v>
      </c>
      <c r="L9" s="12">
        <f>SUM(G9+E9)/I9</f>
        <v>0.87037037037037035</v>
      </c>
      <c r="N9" s="13"/>
    </row>
    <row r="10" spans="1:14" s="2" customFormat="1" ht="18" customHeight="1" x14ac:dyDescent="0.35">
      <c r="A10" s="4" t="s">
        <v>3</v>
      </c>
      <c r="B10" s="5">
        <v>9</v>
      </c>
      <c r="C10" s="5">
        <v>10</v>
      </c>
      <c r="D10" s="5">
        <v>30</v>
      </c>
      <c r="E10" s="5">
        <v>36</v>
      </c>
      <c r="F10" s="5">
        <v>8</v>
      </c>
      <c r="G10" s="5">
        <v>41</v>
      </c>
      <c r="H10" s="5">
        <f t="shared" si="0"/>
        <v>47</v>
      </c>
      <c r="I10" s="5">
        <f t="shared" si="0"/>
        <v>87</v>
      </c>
      <c r="L10" s="12">
        <f>SUM(G10+E10)/I10</f>
        <v>0.88505747126436785</v>
      </c>
      <c r="N10" s="13"/>
    </row>
    <row r="11" spans="1:14" s="2" customFormat="1" ht="18" customHeight="1" x14ac:dyDescent="0.35">
      <c r="A11" s="4" t="s">
        <v>9</v>
      </c>
      <c r="B11" s="3">
        <f>B7+B8+B9+B10</f>
        <v>29</v>
      </c>
      <c r="C11" s="3">
        <f t="shared" ref="C11:G11" si="1">C7+C8+C9+C10</f>
        <v>35</v>
      </c>
      <c r="D11" s="3">
        <f t="shared" si="1"/>
        <v>74</v>
      </c>
      <c r="E11" s="3">
        <f t="shared" si="1"/>
        <v>107</v>
      </c>
      <c r="F11" s="3">
        <f t="shared" si="1"/>
        <v>11</v>
      </c>
      <c r="G11" s="3">
        <f t="shared" si="1"/>
        <v>44</v>
      </c>
      <c r="H11" s="3">
        <f t="shared" ref="H11" si="2">B11+D11+F11</f>
        <v>114</v>
      </c>
      <c r="I11" s="3">
        <f t="shared" ref="I11" si="3">I7+I8+I9+I10</f>
        <v>186</v>
      </c>
      <c r="L11" s="12">
        <f>SUM(E11+G11)/I11</f>
        <v>0.81182795698924726</v>
      </c>
    </row>
    <row r="14" spans="1:14" ht="18" customHeight="1" x14ac:dyDescent="0.35">
      <c r="A14" s="15" t="s">
        <v>11</v>
      </c>
      <c r="B14" s="15"/>
      <c r="C14" s="15"/>
      <c r="D14" s="15"/>
      <c r="E14" s="15"/>
      <c r="F14" s="15"/>
      <c r="G14" s="15"/>
      <c r="H14" s="15"/>
      <c r="I14" s="15"/>
    </row>
    <row r="15" spans="1:14" ht="18" customHeight="1" x14ac:dyDescent="0.35">
      <c r="A15" s="18"/>
      <c r="B15" s="16" t="s">
        <v>4</v>
      </c>
      <c r="C15" s="17"/>
      <c r="D15" s="16" t="s">
        <v>5</v>
      </c>
      <c r="E15" s="17"/>
      <c r="F15" s="16" t="s">
        <v>10</v>
      </c>
      <c r="G15" s="17"/>
      <c r="H15" s="16" t="s">
        <v>8</v>
      </c>
      <c r="I15" s="17"/>
    </row>
    <row r="16" spans="1:14" ht="18" customHeight="1" x14ac:dyDescent="0.35">
      <c r="A16" s="19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0.17241379310344829</v>
      </c>
      <c r="C17" s="11">
        <f t="shared" ref="C17:I17" si="4">C7/C$11</f>
        <v>0.17142857142857143</v>
      </c>
      <c r="D17" s="11">
        <f t="shared" si="4"/>
        <v>0.12162162162162163</v>
      </c>
      <c r="E17" s="11">
        <f t="shared" si="4"/>
        <v>9.3457943925233641E-2</v>
      </c>
      <c r="F17" s="11">
        <f t="shared" si="4"/>
        <v>9.0909090909090912E-2</v>
      </c>
      <c r="G17" s="11">
        <f t="shared" si="4"/>
        <v>2.2727272727272728E-2</v>
      </c>
      <c r="H17" s="11">
        <f t="shared" si="4"/>
        <v>0.13157894736842105</v>
      </c>
      <c r="I17" s="11">
        <f t="shared" si="4"/>
        <v>9.1397849462365593E-2</v>
      </c>
    </row>
    <row r="18" spans="1:9" ht="18" customHeight="1" x14ac:dyDescent="0.35">
      <c r="A18" s="4" t="s">
        <v>1</v>
      </c>
      <c r="B18" s="11">
        <f t="shared" ref="B18:I20" si="5">B8/B$11</f>
        <v>0.34482758620689657</v>
      </c>
      <c r="C18" s="11">
        <f t="shared" si="5"/>
        <v>0.34285714285714286</v>
      </c>
      <c r="D18" s="11">
        <f t="shared" si="5"/>
        <v>0.1891891891891892</v>
      </c>
      <c r="E18" s="11">
        <f t="shared" si="5"/>
        <v>0.13084112149532709</v>
      </c>
      <c r="F18" s="11">
        <f t="shared" si="5"/>
        <v>0.18181818181818182</v>
      </c>
      <c r="G18" s="11">
        <f t="shared" si="5"/>
        <v>4.5454545454545456E-2</v>
      </c>
      <c r="H18" s="11">
        <f t="shared" si="5"/>
        <v>0.22807017543859648</v>
      </c>
      <c r="I18" s="11">
        <f t="shared" si="5"/>
        <v>0.15053763440860216</v>
      </c>
    </row>
    <row r="19" spans="1:9" ht="18" customHeight="1" x14ac:dyDescent="0.35">
      <c r="A19" s="4" t="s">
        <v>2</v>
      </c>
      <c r="B19" s="11">
        <f t="shared" si="5"/>
        <v>0.17241379310344829</v>
      </c>
      <c r="C19" s="11">
        <f t="shared" si="5"/>
        <v>0.2</v>
      </c>
      <c r="D19" s="11">
        <f t="shared" si="5"/>
        <v>0.28378378378378377</v>
      </c>
      <c r="E19" s="11">
        <f t="shared" si="5"/>
        <v>0.43925233644859812</v>
      </c>
      <c r="F19" s="11">
        <f t="shared" si="5"/>
        <v>0</v>
      </c>
      <c r="G19" s="11">
        <f t="shared" si="5"/>
        <v>0</v>
      </c>
      <c r="H19" s="11">
        <f t="shared" si="5"/>
        <v>0.22807017543859648</v>
      </c>
      <c r="I19" s="11">
        <f t="shared" si="5"/>
        <v>0.29032258064516131</v>
      </c>
    </row>
    <row r="20" spans="1:9" ht="18" customHeight="1" x14ac:dyDescent="0.35">
      <c r="A20" s="4" t="s">
        <v>3</v>
      </c>
      <c r="B20" s="11">
        <f t="shared" si="5"/>
        <v>0.31034482758620691</v>
      </c>
      <c r="C20" s="11">
        <f t="shared" si="5"/>
        <v>0.2857142857142857</v>
      </c>
      <c r="D20" s="11">
        <f t="shared" si="5"/>
        <v>0.40540540540540543</v>
      </c>
      <c r="E20" s="11">
        <f t="shared" si="5"/>
        <v>0.3364485981308411</v>
      </c>
      <c r="F20" s="11">
        <f t="shared" si="5"/>
        <v>0.72727272727272729</v>
      </c>
      <c r="G20" s="11">
        <f t="shared" si="5"/>
        <v>0.93181818181818177</v>
      </c>
      <c r="H20" s="11">
        <f t="shared" si="5"/>
        <v>0.41228070175438597</v>
      </c>
      <c r="I20" s="11">
        <f t="shared" si="5"/>
        <v>0.46774193548387094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7" ma:contentTypeDescription="Create a new document." ma:contentTypeScope="" ma:versionID="9cfac1401d4ee9c4b79011296ed9630a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50fbad787fc9e16995c65456a57b992b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A0EE45-0443-4208-A856-62ED8D135666}">
  <ds:schemaRefs>
    <ds:schemaRef ds:uri="http://schemas.microsoft.com/office/infopath/2007/PartnerControls"/>
    <ds:schemaRef ds:uri="7ee85a2a-d933-4483-8446-7f50a3662221"/>
    <ds:schemaRef ds:uri="http://purl.org/dc/elements/1.1/"/>
    <ds:schemaRef ds:uri="http://schemas.microsoft.com/office/2006/metadata/properties"/>
    <ds:schemaRef ds:uri="17dd376a-7703-4d16-8034-213cffa61642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C70B7C2-E211-4FFB-8481-FB0CED1906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Emily Hornblower</cp:lastModifiedBy>
  <cp:lastPrinted>2023-02-06T15:07:59Z</cp:lastPrinted>
  <dcterms:created xsi:type="dcterms:W3CDTF">2021-08-25T09:18:07Z</dcterms:created>
  <dcterms:modified xsi:type="dcterms:W3CDTF">2024-01-23T15:29:10Z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