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04-03-2024/"/>
    </mc:Choice>
  </mc:AlternateContent>
  <xr:revisionPtr revIDLastSave="25" documentId="8_{7766AFEB-4F5B-4B42-BC3E-42A316CBF07A}" xr6:coauthVersionLast="47" xr6:coauthVersionMax="47" xr10:uidLastSave="{F3BDE84F-C43B-4556-AFF0-4912A607D941}"/>
  <bookViews>
    <workbookView xWindow="1010" yWindow="600" windowWidth="18190" windowHeight="1020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<sst xmlns="http://schemas.openxmlformats.org/spreadsheetml/2006/main" count="36" uniqueCount="14">
  <si>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</si>
  <si>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</si>
  <si>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</si>
  <si>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</si>
  <si>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</si>
  <si>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</si>
  <si>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</si>
  <si>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</si>
  <si>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</si>
  <si>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</si>
  <si>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</si>
  <si>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</si>
  <si>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</si>
  <si>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4th March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</si>
</sst>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workbookViewId="0">
      <selection sqref="A1:G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5</v>
      </c>
      <c r="C7" s="5">
        <v>5</v>
      </c>
      <c r="D7" s="5">
        <v>6</v>
      </c>
      <c r="E7" s="5">
        <v>7</v>
      </c>
      <c r="F7" s="5">
        <v>0</v>
      </c>
      <c r="G7" s="5">
        <v>0</v>
      </c>
      <c r="H7" s="5">
        <f t="shared" ref="H7:I10" si="0">B7+F7+D7</f>
        <v>11</v>
      </c>
      <c r="I7" s="5">
        <f t="shared" si="0"/>
        <v>12</v>
      </c>
      <c r="L7" s="12">
        <f>SUM(G7+E7)/I7</f>
        <v>0.58333333333333337</v>
      </c>
      <c r="N7" s="13"/>
    </row>
    <row r="8" spans="1:14" s="2" customFormat="1" ht="18" customHeight="1" x14ac:dyDescent="0.35">
      <c r="A8" s="4" t="s">
        <v>1</v>
      </c>
      <c r="B8" s="5">
        <v>15</v>
      </c>
      <c r="C8" s="5">
        <v>19</v>
      </c>
      <c r="D8" s="5">
        <v>15</v>
      </c>
      <c r="E8" s="5">
        <v>20</v>
      </c>
      <c r="F8" s="5">
        <v>5</v>
      </c>
      <c r="G8" s="5">
        <v>6</v>
      </c>
      <c r="H8" s="5">
        <f t="shared" si="0"/>
        <v>35</v>
      </c>
      <c r="I8" s="5">
        <f t="shared" si="0"/>
        <v>45</v>
      </c>
      <c r="L8" s="12">
        <f>SUM(G8+E8)/I8</f>
        <v>0.57777777777777772</v>
      </c>
      <c r="N8" s="13"/>
    </row>
    <row r="9" spans="1:14" s="2" customFormat="1" ht="18" customHeight="1" x14ac:dyDescent="0.35">
      <c r="A9" s="4" t="s">
        <v>2</v>
      </c>
      <c r="B9" s="5">
        <v>10</v>
      </c>
      <c r="C9" s="5">
        <v>11</v>
      </c>
      <c r="D9" s="5">
        <v>27</v>
      </c>
      <c r="E9" s="5">
        <v>57</v>
      </c>
      <c r="F9" s="5">
        <v>1</v>
      </c>
      <c r="G9" s="5">
        <v>1</v>
      </c>
      <c r="H9" s="5">
        <f t="shared" si="0"/>
        <v>38</v>
      </c>
      <c r="I9" s="5">
        <f t="shared" si="0"/>
        <v>69</v>
      </c>
      <c r="L9" s="12">
        <f>SUM(G9+E9)/I9</f>
        <v>0.84057971014492749</v>
      </c>
      <c r="N9" s="13"/>
    </row>
    <row r="10" spans="1:14" s="2" customFormat="1" ht="18" customHeight="1" x14ac:dyDescent="0.35">
      <c r="A10" s="4" t="s">
        <v>3</v>
      </c>
      <c r="B10" s="5">
        <v>15</v>
      </c>
      <c r="C10" s="5">
        <v>19</v>
      </c>
      <c r="D10" s="5">
        <v>51</v>
      </c>
      <c r="E10" s="5">
        <v>66</v>
      </c>
      <c r="F10" s="5">
        <v>10</v>
      </c>
      <c r="G10" s="5">
        <v>15</v>
      </c>
      <c r="H10" s="5">
        <f t="shared" si="0"/>
        <v>76</v>
      </c>
      <c r="I10" s="5">
        <f t="shared" si="0"/>
        <v>100</v>
      </c>
      <c r="L10" s="12">
        <f>SUM(G10+E10)/I10</f>
        <v>0.81</v>
      </c>
      <c r="N10" s="13"/>
    </row>
    <row r="11" spans="1:14" s="2" customFormat="1" ht="18" customHeight="1" x14ac:dyDescent="0.35">
      <c r="A11" s="4" t="s">
        <v>9</v>
      </c>
      <c r="B11" s="3">
        <f>B7+B8+B9+B10</f>
        <v>45</v>
      </c>
      <c r="C11" s="3">
        <f t="shared" ref="C11:G11" si="1">C7+C8+C9+C10</f>
        <v>54</v>
      </c>
      <c r="D11" s="3">
        <f t="shared" si="1"/>
        <v>99</v>
      </c>
      <c r="E11" s="3">
        <f t="shared" si="1"/>
        <v>150</v>
      </c>
      <c r="F11" s="3">
        <f t="shared" si="1"/>
        <v>16</v>
      </c>
      <c r="G11" s="3">
        <f t="shared" si="1"/>
        <v>22</v>
      </c>
      <c r="H11" s="3">
        <f t="shared" ref="H11" si="2">B11+D11+F11</f>
        <v>160</v>
      </c>
      <c r="I11" s="3">
        <f t="shared" ref="I11" si="3">I7+I8+I9+I10</f>
        <v>226</v>
      </c>
      <c r="L11" s="12">
        <f>SUM(E11+G11)/I11</f>
        <v>0.76106194690265483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0.1111111111111111</v>
      </c>
      <c r="C17" s="11">
        <f t="shared" ref="C17:I17" si="4">C7/C$11</f>
        <v>9.2592592592592587E-2</v>
      </c>
      <c r="D17" s="11">
        <f t="shared" si="4"/>
        <v>6.0606060606060608E-2</v>
      </c>
      <c r="E17" s="11">
        <f t="shared" si="4"/>
        <v>4.6666666666666669E-2</v>
      </c>
      <c r="F17" s="11">
        <f t="shared" si="4"/>
        <v>0</v>
      </c>
      <c r="G17" s="11">
        <f t="shared" si="4"/>
        <v>0</v>
      </c>
      <c r="H17" s="11">
        <f t="shared" si="4"/>
        <v>6.8750000000000006E-2</v>
      </c>
      <c r="I17" s="11">
        <f t="shared" si="4"/>
        <v>5.3097345132743362E-2</v>
      </c>
    </row>
    <row r="18" spans="1:9" ht="18" customHeight="1" x14ac:dyDescent="0.35">
      <c r="A18" s="4" t="s">
        <v>1</v>
      </c>
      <c r="B18" s="11">
        <f t="shared" ref="B18:I20" si="5">B8/B$11</f>
        <v>0.33333333333333331</v>
      </c>
      <c r="C18" s="11">
        <f t="shared" si="5"/>
        <v>0.35185185185185186</v>
      </c>
      <c r="D18" s="11">
        <f t="shared" si="5"/>
        <v>0.15151515151515152</v>
      </c>
      <c r="E18" s="11">
        <f t="shared" si="5"/>
        <v>0.13333333333333333</v>
      </c>
      <c r="F18" s="11">
        <f t="shared" si="5"/>
        <v>0.3125</v>
      </c>
      <c r="G18" s="11">
        <f t="shared" si="5"/>
        <v>0.27272727272727271</v>
      </c>
      <c r="H18" s="11">
        <f t="shared" si="5"/>
        <v>0.21875</v>
      </c>
      <c r="I18" s="11">
        <f t="shared" si="5"/>
        <v>0.19911504424778761</v>
      </c>
    </row>
    <row r="19" spans="1:9" ht="18" customHeight="1" x14ac:dyDescent="0.35">
      <c r="A19" s="4" t="s">
        <v>2</v>
      </c>
      <c r="B19" s="11">
        <f t="shared" si="5"/>
        <v>0.22222222222222221</v>
      </c>
      <c r="C19" s="11">
        <f t="shared" si="5"/>
        <v>0.20370370370370369</v>
      </c>
      <c r="D19" s="11">
        <f t="shared" si="5"/>
        <v>0.27272727272727271</v>
      </c>
      <c r="E19" s="11">
        <f t="shared" si="5"/>
        <v>0.38</v>
      </c>
      <c r="F19" s="11">
        <f t="shared" si="5"/>
        <v>6.25E-2</v>
      </c>
      <c r="G19" s="11">
        <f t="shared" si="5"/>
        <v>4.5454545454545456E-2</v>
      </c>
      <c r="H19" s="11">
        <f t="shared" si="5"/>
        <v>0.23749999999999999</v>
      </c>
      <c r="I19" s="11">
        <f t="shared" si="5"/>
        <v>0.30530973451327431</v>
      </c>
    </row>
    <row r="20" spans="1:9" ht="18" customHeight="1" x14ac:dyDescent="0.35">
      <c r="A20" s="4" t="s">
        <v>3</v>
      </c>
      <c r="B20" s="11">
        <f t="shared" si="5"/>
        <v>0.33333333333333331</v>
      </c>
      <c r="C20" s="11">
        <f t="shared" si="5"/>
        <v>0.35185185185185186</v>
      </c>
      <c r="D20" s="11">
        <f t="shared" si="5"/>
        <v>0.51515151515151514</v>
      </c>
      <c r="E20" s="11">
        <f t="shared" si="5"/>
        <v>0.44</v>
      </c>
      <c r="F20" s="11">
        <f t="shared" si="5"/>
        <v>0.625</v>
      </c>
      <c r="G20" s="11">
        <f t="shared" si="5"/>
        <v>0.68181818181818177</v>
      </c>
      <c r="H20" s="11">
        <f t="shared" si="5"/>
        <v>0.47499999999999998</v>
      </c>
      <c r="I20" s="11">
        <f t="shared" si="5"/>
        <v>0.44247787610619471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cp:lastPrinted>2023-02-06T15:07:59Z</cp:lastPrinted>
  <dcterms:created xsi:type="dcterms:W3CDTF">2021-08-25T09:18:07Z</dcterms:created>
  <dcterms:modified xsi:type="dcterms:W3CDTF">2024-03-04T17:33:17Z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