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aw\Desktop\Apprenticeship Vacancies\"/>
    </mc:Choice>
  </mc:AlternateContent>
  <xr:revisionPtr revIDLastSave="0" documentId="13_ncr:1_{AF729D29-EADD-4B30-B0E6-26FBB3B83DEC}" xr6:coauthVersionLast="47" xr6:coauthVersionMax="47" xr10:uidLastSave="{00000000-0000-0000-0000-000000000000}"/>
  <bookViews>
    <workbookView xWindow="2670" yWindow="915" windowWidth="21600" windowHeight="11835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M7" i="1" s="1"/>
  <c r="I8" i="1"/>
  <c r="M8" i="1" s="1"/>
  <c r="I9" i="1"/>
  <c r="M9" i="1" s="1"/>
  <c r="I6" i="1"/>
  <c r="M6" i="1" s="1"/>
  <c r="B16" i="1" l="1"/>
  <c r="B18" i="1"/>
  <c r="B17" i="1"/>
  <c r="B19" i="1"/>
  <c r="L6" i="1"/>
  <c r="L9" i="1"/>
  <c r="L8" i="1"/>
  <c r="L7" i="1"/>
  <c r="H10" i="1"/>
  <c r="H16" i="1" s="1"/>
  <c r="I10" i="1"/>
  <c r="L10" i="1" l="1"/>
  <c r="M10" i="1"/>
  <c r="I19" i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<sst xmlns="http://schemas.openxmlformats.org/spreadsheetml/2006/main" count="37" uniqueCount="15">
  <si>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</si>
  <si>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</si>
  <si>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</si>
  <si>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</si>
  <si>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</si>
  <si>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</si>
  <si>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</si>
  <si>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</si>
  <si>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</si>
  <si>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</si>
  <si>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</si>
  <si>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</si>
  <si>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</si>
  <si>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% @ Higher/Degree</t>
  </si>
  <si>
    <t>South Yorkshire Apprenticeship Vacancy Summary 8th July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</si>
</sst>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0" xfId="1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activeCell="H9" sqref="H9"/>
    </sheetView>
  </sheetViews>
  <sheetFormatPr defaultRowHeight="15" x14ac:dyDescent="0.25"/>
  <cols>
    <col min="1" max="1" width="16.7109375" customWidth="1"/>
    <col min="2" max="9" width="9.140625" customWidth="1"/>
    <col min="10" max="11" width="4.28515625" customWidth="1"/>
    <col min="12" max="12" width="9.140625" customWidth="1"/>
    <col min="13" max="13" width="14.28515625" customWidth="1"/>
    <col min="14" max="19" width="9.140625" customWidth="1"/>
  </cols>
  <sheetData>
    <row r="1" spans="1:14" ht="15.75" x14ac:dyDescent="0.25">
      <c r="A1" s="16" t="s">
        <v>14</v>
      </c>
      <c r="B1" s="16"/>
      <c r="C1" s="16"/>
      <c r="D1" s="16"/>
      <c r="E1" s="16"/>
      <c r="F1" s="16"/>
      <c r="G1" s="16"/>
    </row>
    <row r="2" spans="1:14" ht="15.75" x14ac:dyDescent="0.25">
      <c r="A2" s="1"/>
    </row>
    <row r="4" spans="1:14" s="2" customFormat="1" ht="18" customHeight="1" x14ac:dyDescent="0.25">
      <c r="A4" s="20"/>
      <c r="B4" s="22" t="s">
        <v>4</v>
      </c>
      <c r="C4" s="22"/>
      <c r="D4" s="22" t="s">
        <v>5</v>
      </c>
      <c r="E4" s="22"/>
      <c r="F4" s="22" t="s">
        <v>10</v>
      </c>
      <c r="G4" s="22"/>
      <c r="H4" s="22" t="s">
        <v>8</v>
      </c>
      <c r="I4" s="22"/>
      <c r="L4" s="15" t="s">
        <v>12</v>
      </c>
      <c r="M4" s="15" t="s">
        <v>13</v>
      </c>
    </row>
    <row r="5" spans="1:14" s="2" customFormat="1" ht="18" customHeight="1" x14ac:dyDescent="0.25">
      <c r="A5" s="21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15"/>
      <c r="M5" s="15"/>
      <c r="N5" s="12"/>
    </row>
    <row r="6" spans="1:14" s="2" customFormat="1" ht="18" customHeight="1" x14ac:dyDescent="0.25">
      <c r="A6" s="4" t="s">
        <v>0</v>
      </c>
      <c r="B6" s="13">
        <v>2</v>
      </c>
      <c r="C6" s="13">
        <v>2</v>
      </c>
      <c r="D6" s="13">
        <v>10</v>
      </c>
      <c r="E6" s="13">
        <v>11</v>
      </c>
      <c r="F6" s="13">
        <v>0</v>
      </c>
      <c r="G6" s="13">
        <v>0</v>
      </c>
      <c r="H6" s="13">
        <f t="shared" ref="H6:I9" si="0">B6+F6+D6</f>
        <v>12</v>
      </c>
      <c r="I6" s="13">
        <f t="shared" si="0"/>
        <v>13</v>
      </c>
      <c r="L6" s="11">
        <f>SUM(G6+E6)/I6</f>
        <v>0.84615384615384615</v>
      </c>
      <c r="M6" s="11">
        <f>G6/I6</f>
        <v>0</v>
      </c>
      <c r="N6" s="12"/>
    </row>
    <row r="7" spans="1:14" s="2" customFormat="1" ht="18" customHeight="1" x14ac:dyDescent="0.25">
      <c r="A7" s="4" t="s">
        <v>1</v>
      </c>
      <c r="B7" s="13">
        <v>26</v>
      </c>
      <c r="C7" s="13">
        <v>26</v>
      </c>
      <c r="D7" s="13">
        <v>23</v>
      </c>
      <c r="E7" s="13">
        <v>29</v>
      </c>
      <c r="F7" s="13">
        <v>2</v>
      </c>
      <c r="G7" s="13">
        <v>2</v>
      </c>
      <c r="H7" s="13">
        <f t="shared" si="0"/>
        <v>51</v>
      </c>
      <c r="I7" s="13">
        <f t="shared" si="0"/>
        <v>57</v>
      </c>
      <c r="L7" s="11">
        <f>SUM(G7+E7)/I7</f>
        <v>0.54385964912280704</v>
      </c>
      <c r="M7" s="11">
        <f t="shared" ref="M7:M10" si="1">G7/I7</f>
        <v>3.5087719298245612E-2</v>
      </c>
      <c r="N7" s="12"/>
    </row>
    <row r="8" spans="1:14" s="2" customFormat="1" ht="18" customHeight="1" x14ac:dyDescent="0.25">
      <c r="A8" s="4" t="s">
        <v>2</v>
      </c>
      <c r="B8" s="13">
        <v>9</v>
      </c>
      <c r="C8" s="13">
        <v>17</v>
      </c>
      <c r="D8" s="13">
        <v>29</v>
      </c>
      <c r="E8" s="13">
        <v>64</v>
      </c>
      <c r="F8" s="13">
        <v>2</v>
      </c>
      <c r="G8" s="13">
        <v>3</v>
      </c>
      <c r="H8" s="13">
        <f t="shared" si="0"/>
        <v>40</v>
      </c>
      <c r="I8" s="13">
        <f t="shared" si="0"/>
        <v>84</v>
      </c>
      <c r="L8" s="11">
        <f>SUM(G8+E8)/I8</f>
        <v>0.79761904761904767</v>
      </c>
      <c r="M8" s="11">
        <f t="shared" si="1"/>
        <v>3.5714285714285712E-2</v>
      </c>
      <c r="N8" s="14"/>
    </row>
    <row r="9" spans="1:14" s="2" customFormat="1" ht="18" customHeight="1" x14ac:dyDescent="0.25">
      <c r="A9" s="4" t="s">
        <v>3</v>
      </c>
      <c r="B9" s="13">
        <v>16</v>
      </c>
      <c r="C9" s="13">
        <v>16</v>
      </c>
      <c r="D9" s="13">
        <v>40</v>
      </c>
      <c r="E9" s="13">
        <v>56</v>
      </c>
      <c r="F9" s="13">
        <v>5</v>
      </c>
      <c r="G9" s="13">
        <v>5</v>
      </c>
      <c r="H9" s="13">
        <f t="shared" si="0"/>
        <v>61</v>
      </c>
      <c r="I9" s="13">
        <f t="shared" si="0"/>
        <v>77</v>
      </c>
      <c r="L9" s="11">
        <f>SUM(G9+E9)/I9</f>
        <v>0.79220779220779225</v>
      </c>
      <c r="M9" s="11">
        <f t="shared" si="1"/>
        <v>6.4935064935064929E-2</v>
      </c>
      <c r="N9" s="14"/>
    </row>
    <row r="10" spans="1:14" s="2" customFormat="1" ht="18" customHeight="1" x14ac:dyDescent="0.25">
      <c r="A10" s="4" t="s">
        <v>9</v>
      </c>
      <c r="B10" s="3">
        <f>B6+B7+B8+B9</f>
        <v>53</v>
      </c>
      <c r="C10" s="3">
        <f t="shared" ref="C10:G10" si="2">C6+C7+C8+C9</f>
        <v>61</v>
      </c>
      <c r="D10" s="3">
        <f t="shared" si="2"/>
        <v>102</v>
      </c>
      <c r="E10" s="3">
        <f t="shared" si="2"/>
        <v>160</v>
      </c>
      <c r="F10" s="3">
        <f t="shared" si="2"/>
        <v>9</v>
      </c>
      <c r="G10" s="3">
        <f t="shared" si="2"/>
        <v>10</v>
      </c>
      <c r="H10" s="3">
        <f t="shared" ref="H10" si="3">B10+D10+F10</f>
        <v>164</v>
      </c>
      <c r="I10" s="3">
        <f t="shared" ref="I10" si="4">I6+I7+I8+I9</f>
        <v>231</v>
      </c>
      <c r="L10" s="11">
        <f>SUM(E10+G10)/I10</f>
        <v>0.73593073593073588</v>
      </c>
      <c r="M10" s="11">
        <f t="shared" si="1"/>
        <v>4.3290043290043288E-2</v>
      </c>
    </row>
    <row r="13" spans="1:14" ht="18" customHeight="1" x14ac:dyDescent="0.25">
      <c r="A13" s="17" t="s">
        <v>11</v>
      </c>
      <c r="B13" s="17"/>
      <c r="C13" s="17"/>
      <c r="D13" s="17"/>
      <c r="E13" s="17"/>
      <c r="F13" s="17"/>
      <c r="G13" s="17"/>
      <c r="H13" s="17"/>
      <c r="I13" s="17"/>
    </row>
    <row r="14" spans="1:14" ht="18" customHeight="1" x14ac:dyDescent="0.25">
      <c r="A14" s="20"/>
      <c r="B14" s="18" t="s">
        <v>4</v>
      </c>
      <c r="C14" s="19"/>
      <c r="D14" s="18" t="s">
        <v>5</v>
      </c>
      <c r="E14" s="19"/>
      <c r="F14" s="18" t="s">
        <v>10</v>
      </c>
      <c r="G14" s="19"/>
      <c r="H14" s="18" t="s">
        <v>8</v>
      </c>
      <c r="I14" s="19"/>
    </row>
    <row r="15" spans="1:14" ht="18" customHeight="1" x14ac:dyDescent="0.25">
      <c r="A15" s="21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25">
      <c r="A16" s="4" t="s">
        <v>0</v>
      </c>
      <c r="B16" s="10">
        <f>B6/B$10</f>
        <v>3.7735849056603772E-2</v>
      </c>
      <c r="C16" s="10">
        <f t="shared" ref="C16:I16" si="5">C6/C$10</f>
        <v>3.2786885245901641E-2</v>
      </c>
      <c r="D16" s="10">
        <f t="shared" si="5"/>
        <v>9.8039215686274508E-2</v>
      </c>
      <c r="E16" s="10">
        <f t="shared" si="5"/>
        <v>6.8750000000000006E-2</v>
      </c>
      <c r="F16" s="10">
        <f t="shared" si="5"/>
        <v>0</v>
      </c>
      <c r="G16" s="10">
        <f t="shared" si="5"/>
        <v>0</v>
      </c>
      <c r="H16" s="10">
        <f t="shared" si="5"/>
        <v>7.3170731707317069E-2</v>
      </c>
      <c r="I16" s="10">
        <f t="shared" si="5"/>
        <v>5.627705627705628E-2</v>
      </c>
    </row>
    <row r="17" spans="1:9" ht="18" customHeight="1" x14ac:dyDescent="0.25">
      <c r="A17" s="4" t="s">
        <v>1</v>
      </c>
      <c r="B17" s="10">
        <f t="shared" ref="B17:I19" si="6">B7/B$10</f>
        <v>0.49056603773584906</v>
      </c>
      <c r="C17" s="10">
        <f t="shared" si="6"/>
        <v>0.42622950819672129</v>
      </c>
      <c r="D17" s="10">
        <f t="shared" si="6"/>
        <v>0.22549019607843138</v>
      </c>
      <c r="E17" s="10">
        <f t="shared" si="6"/>
        <v>0.18124999999999999</v>
      </c>
      <c r="F17" s="10">
        <f t="shared" si="6"/>
        <v>0.22222222222222221</v>
      </c>
      <c r="G17" s="10">
        <f t="shared" si="6"/>
        <v>0.2</v>
      </c>
      <c r="H17" s="10">
        <f t="shared" si="6"/>
        <v>0.31097560975609756</v>
      </c>
      <c r="I17" s="10">
        <f t="shared" si="6"/>
        <v>0.24675324675324675</v>
      </c>
    </row>
    <row r="18" spans="1:9" ht="18" customHeight="1" x14ac:dyDescent="0.25">
      <c r="A18" s="4" t="s">
        <v>2</v>
      </c>
      <c r="B18" s="10">
        <f t="shared" si="6"/>
        <v>0.16981132075471697</v>
      </c>
      <c r="C18" s="10">
        <f t="shared" si="6"/>
        <v>0.27868852459016391</v>
      </c>
      <c r="D18" s="10">
        <f t="shared" si="6"/>
        <v>0.28431372549019607</v>
      </c>
      <c r="E18" s="10">
        <f t="shared" si="6"/>
        <v>0.4</v>
      </c>
      <c r="F18" s="10">
        <f t="shared" si="6"/>
        <v>0.22222222222222221</v>
      </c>
      <c r="G18" s="10">
        <f t="shared" si="6"/>
        <v>0.3</v>
      </c>
      <c r="H18" s="10">
        <f t="shared" si="6"/>
        <v>0.24390243902439024</v>
      </c>
      <c r="I18" s="10">
        <f t="shared" si="6"/>
        <v>0.36363636363636365</v>
      </c>
    </row>
    <row r="19" spans="1:9" ht="18" customHeight="1" x14ac:dyDescent="0.25">
      <c r="A19" s="4" t="s">
        <v>3</v>
      </c>
      <c r="B19" s="10">
        <f t="shared" si="6"/>
        <v>0.30188679245283018</v>
      </c>
      <c r="C19" s="10">
        <f t="shared" si="6"/>
        <v>0.26229508196721313</v>
      </c>
      <c r="D19" s="10">
        <f t="shared" si="6"/>
        <v>0.39215686274509803</v>
      </c>
      <c r="E19" s="10">
        <f t="shared" si="6"/>
        <v>0.35</v>
      </c>
      <c r="F19" s="10">
        <f t="shared" si="6"/>
        <v>0.55555555555555558</v>
      </c>
      <c r="G19" s="10">
        <f t="shared" si="6"/>
        <v>0.5</v>
      </c>
      <c r="H19" s="10">
        <f t="shared" si="6"/>
        <v>0.37195121951219512</v>
      </c>
      <c r="I19" s="10">
        <f t="shared" si="6"/>
        <v>0.33333333333333331</v>
      </c>
    </row>
    <row r="20" spans="1:9" ht="18" customHeight="1" x14ac:dyDescent="0.25">
      <c r="A20" s="5"/>
      <c r="B20" s="6"/>
      <c r="C20" s="6"/>
      <c r="D20" s="7"/>
      <c r="E20" s="7"/>
      <c r="F20" s="6"/>
      <c r="G20" s="6"/>
      <c r="H20" s="6"/>
      <c r="I20" s="7"/>
    </row>
    <row r="23" spans="1:9" ht="18" customHeight="1" x14ac:dyDescent="0.25">
      <c r="A23" s="5"/>
      <c r="B23" s="5"/>
      <c r="C23" s="5"/>
      <c r="D23" s="5"/>
      <c r="E23" s="5"/>
      <c r="F23" s="5"/>
      <c r="G23" s="5"/>
      <c r="H23" s="5"/>
      <c r="I23" s="5"/>
    </row>
    <row r="24" spans="1:9" s="2" customFormat="1" ht="18" customHeight="1" x14ac:dyDescent="0.25">
      <c r="A24" s="5"/>
      <c r="B24" s="5"/>
      <c r="C24" s="5"/>
      <c r="D24" s="5"/>
      <c r="E24" s="5"/>
      <c r="F24" s="5"/>
      <c r="G24" s="5"/>
      <c r="H24" s="5"/>
      <c r="I24" s="5"/>
    </row>
    <row r="25" spans="1:9" s="2" customFormat="1" ht="18" customHeight="1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s="2" customFormat="1" ht="18" customHeight="1" x14ac:dyDescent="0.25">
      <c r="A26" s="5"/>
      <c r="B26" s="8"/>
      <c r="C26" s="9"/>
      <c r="D26" s="9"/>
      <c r="E26" s="9"/>
      <c r="F26" s="9"/>
      <c r="G26" s="9"/>
      <c r="H26" s="9"/>
      <c r="I26" s="9"/>
    </row>
    <row r="27" spans="1:9" s="2" customFormat="1" ht="18" customHeight="1" x14ac:dyDescent="0.25">
      <c r="A27" s="5"/>
      <c r="B27" s="8"/>
      <c r="C27" s="8"/>
      <c r="D27" s="8"/>
      <c r="E27" s="8"/>
      <c r="F27" s="8"/>
      <c r="G27" s="8"/>
      <c r="H27" s="8"/>
      <c r="I27" s="8"/>
    </row>
    <row r="28" spans="1:9" s="2" customFormat="1" ht="18" customHeight="1" x14ac:dyDescent="0.25">
      <c r="A28" s="5"/>
      <c r="B28" s="8"/>
      <c r="C28" s="8"/>
      <c r="D28" s="9"/>
      <c r="E28" s="8"/>
      <c r="F28" s="9"/>
      <c r="G28" s="9"/>
      <c r="H28" s="8"/>
      <c r="I28" s="8"/>
    </row>
    <row r="29" spans="1:9" s="2" customFormat="1" ht="18" customHeight="1" x14ac:dyDescent="0.25">
      <c r="A29" s="5"/>
      <c r="B29" s="8"/>
      <c r="C29" s="8"/>
      <c r="D29" s="9"/>
      <c r="E29" s="9"/>
      <c r="F29" s="9"/>
      <c r="G29" s="9"/>
      <c r="H29" s="9"/>
      <c r="I29" s="9"/>
    </row>
    <row r="30" spans="1:9" s="2" customFormat="1" ht="18" customHeight="1" x14ac:dyDescent="0.25">
      <c r="A30" s="5"/>
      <c r="B30" s="8"/>
      <c r="C30" s="8"/>
      <c r="D30" s="9"/>
      <c r="E30" s="9"/>
      <c r="F30" s="8"/>
      <c r="G30" s="8"/>
      <c r="H30" s="8"/>
      <c r="I30" s="9"/>
    </row>
    <row r="31" spans="1:9" x14ac:dyDescent="0.25">
      <c r="A31" s="2"/>
      <c r="B31" s="2"/>
      <c r="C31" s="2"/>
      <c r="D31" s="2"/>
      <c r="E31" s="2"/>
      <c r="F31" s="2"/>
      <c r="G31" s="2"/>
      <c r="H31" s="2"/>
      <c r="I31" s="2"/>
    </row>
  </sheetData>
  <mergeCells count="14">
    <mergeCell ref="L4:L5"/>
    <mergeCell ref="M4:M5"/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7ee85a2a-d933-4483-8446-7f50a366222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Adrian Shaw</cp:lastModifiedBy>
  <cp:lastPrinted>2023-02-06T15:07:59Z</cp:lastPrinted>
  <dcterms:created xsi:type="dcterms:W3CDTF">2021-08-25T09:18:07Z</dcterms:created>
  <dcterms:modified xsi:type="dcterms:W3CDTF">2024-07-09T07:49:04Z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