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adrian_shaw_sheffield_gov_uk/Documents/Desktop/"/>
    </mc:Choice>
  </mc:AlternateContent>
  <xr:revisionPtr revIDLastSave="79" documentId="8_{FCA83EAB-FEB5-4D59-B37D-5702F554E8A6}" xr6:coauthVersionLast="47" xr6:coauthVersionMax="47" xr10:uidLastSave="{EAC9CBC8-99EA-49E3-A644-B63C33DDF0A8}"/>
  <bookViews>
    <workbookView xWindow="-28815" yWindow="-15" windowWidth="28830" windowHeight="774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M7" i="1" s="1"/>
  <c r="I8" i="1"/>
  <c r="M8" i="1" s="1"/>
  <c r="I9" i="1"/>
  <c r="M9" i="1" s="1"/>
  <c r="I6" i="1"/>
  <c r="M6" i="1" s="1"/>
  <c r="B16" i="1" l="1"/>
  <c r="B18" i="1"/>
  <c r="B17" i="1"/>
  <c r="B19" i="1"/>
  <c r="L6" i="1"/>
  <c r="L9" i="1"/>
  <c r="L8" i="1"/>
  <c r="L7" i="1"/>
  <c r="H10" i="1"/>
  <c r="H16" i="1" s="1"/>
  <c r="I10" i="1"/>
  <c r="L10" i="1" l="1"/>
  <c r="M10" i="1"/>
  <c r="I19" i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<sst xmlns="http://schemas.openxmlformats.org/spreadsheetml/2006/main" count="37" uniqueCount="15">
  <si>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</si>
  <si>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</si>
  <si>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</si>
  <si>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</si>
  <si>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</si>
  <si>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</si>
  <si>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</si>
  <si>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</si>
  <si>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</si>
  <si>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</si>
  <si>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</si>
  <si>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</si>
  <si>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</si>
  <si>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% @ Higher/Degree</t>
  </si>
  <si>
    <t>South Yorkshire Apprenticeship Vacancy Summary 8th October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</si>
</sst>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0" xfId="1" applyFont="1" applyFill="1" applyAlignment="1">
      <alignment vertical="center"/>
    </xf>
    <xf numFmtId="0" fontId="1" fillId="0" borderId="0" xfId="0" applyFont="1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0" fillId="0" borderId="0" xfId="0" applyNumberForma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activeCell="J11" sqref="J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2" width="9.1796875" customWidth="1"/>
    <col min="13" max="13" width="14.26953125" customWidth="1"/>
    <col min="14" max="19" width="9.1796875" customWidth="1"/>
  </cols>
  <sheetData>
    <row r="1" spans="1:14" ht="15.5" x14ac:dyDescent="0.35">
      <c r="A1" s="18" t="s">
        <v>14</v>
      </c>
      <c r="B1" s="18"/>
      <c r="C1" s="18"/>
      <c r="D1" s="18"/>
      <c r="E1" s="18"/>
      <c r="F1" s="18"/>
      <c r="G1" s="18"/>
    </row>
    <row r="2" spans="1:14" ht="15.5" x14ac:dyDescent="0.35">
      <c r="A2" s="1"/>
    </row>
    <row r="4" spans="1:14" s="2" customFormat="1" ht="18" customHeight="1" x14ac:dyDescent="0.35">
      <c r="A4" s="22"/>
      <c r="B4" s="24" t="s">
        <v>4</v>
      </c>
      <c r="C4" s="24"/>
      <c r="D4" s="24" t="s">
        <v>5</v>
      </c>
      <c r="E4" s="24"/>
      <c r="F4" s="24" t="s">
        <v>10</v>
      </c>
      <c r="G4" s="24"/>
      <c r="H4" s="24" t="s">
        <v>8</v>
      </c>
      <c r="I4" s="24"/>
      <c r="L4" s="17" t="s">
        <v>12</v>
      </c>
      <c r="M4" s="17" t="s">
        <v>13</v>
      </c>
    </row>
    <row r="5" spans="1:14" s="2" customFormat="1" ht="18" customHeight="1" x14ac:dyDescent="0.35">
      <c r="A5" s="23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17"/>
      <c r="M5" s="17"/>
      <c r="N5" s="12"/>
    </row>
    <row r="6" spans="1:14" s="2" customFormat="1" ht="18" customHeight="1" x14ac:dyDescent="0.35">
      <c r="A6" s="4" t="s">
        <v>0</v>
      </c>
      <c r="B6" s="13">
        <v>2</v>
      </c>
      <c r="C6" s="13">
        <v>2</v>
      </c>
      <c r="D6" s="13">
        <v>6</v>
      </c>
      <c r="E6" s="13">
        <v>6</v>
      </c>
      <c r="F6" s="13">
        <v>0</v>
      </c>
      <c r="G6" s="13">
        <v>0</v>
      </c>
      <c r="H6" s="13">
        <f t="shared" ref="H6:I9" si="0">B6+F6+D6</f>
        <v>8</v>
      </c>
      <c r="I6" s="13">
        <f t="shared" si="0"/>
        <v>8</v>
      </c>
      <c r="L6" s="11">
        <f>SUM(G6+E6)/I6</f>
        <v>0.75</v>
      </c>
      <c r="M6" s="11">
        <f>G6/I6</f>
        <v>0</v>
      </c>
      <c r="N6" s="12"/>
    </row>
    <row r="7" spans="1:14" s="2" customFormat="1" ht="18" customHeight="1" x14ac:dyDescent="0.35">
      <c r="A7" s="4" t="s">
        <v>1</v>
      </c>
      <c r="B7" s="13">
        <v>21</v>
      </c>
      <c r="C7" s="13">
        <v>21</v>
      </c>
      <c r="D7" s="13">
        <v>13</v>
      </c>
      <c r="E7" s="13">
        <v>13</v>
      </c>
      <c r="F7" s="13">
        <v>1</v>
      </c>
      <c r="G7" s="13">
        <v>1</v>
      </c>
      <c r="H7" s="13">
        <f t="shared" si="0"/>
        <v>35</v>
      </c>
      <c r="I7" s="13">
        <f t="shared" si="0"/>
        <v>35</v>
      </c>
      <c r="L7" s="11">
        <f>SUM(G7+E7)/I7</f>
        <v>0.4</v>
      </c>
      <c r="M7" s="11">
        <f t="shared" ref="M7:M10" si="1">G7/I7</f>
        <v>2.8571428571428571E-2</v>
      </c>
      <c r="N7" s="12"/>
    </row>
    <row r="8" spans="1:14" s="2" customFormat="1" ht="18" customHeight="1" x14ac:dyDescent="0.35">
      <c r="A8" s="4" t="s">
        <v>2</v>
      </c>
      <c r="B8" s="13">
        <v>8</v>
      </c>
      <c r="C8" s="13">
        <v>8</v>
      </c>
      <c r="D8" s="13">
        <v>21</v>
      </c>
      <c r="E8" s="13">
        <v>21</v>
      </c>
      <c r="F8" s="13">
        <v>0</v>
      </c>
      <c r="G8" s="13">
        <v>0</v>
      </c>
      <c r="H8" s="13">
        <f t="shared" si="0"/>
        <v>29</v>
      </c>
      <c r="I8" s="13">
        <f t="shared" si="0"/>
        <v>29</v>
      </c>
      <c r="L8" s="11">
        <f>SUM(G8+E8)/I8</f>
        <v>0.72413793103448276</v>
      </c>
      <c r="M8" s="11">
        <f t="shared" si="1"/>
        <v>0</v>
      </c>
      <c r="N8" s="14"/>
    </row>
    <row r="9" spans="1:14" s="2" customFormat="1" ht="18" customHeight="1" x14ac:dyDescent="0.35">
      <c r="A9" s="4" t="s">
        <v>3</v>
      </c>
      <c r="B9" s="13">
        <v>6</v>
      </c>
      <c r="C9" s="13">
        <v>6</v>
      </c>
      <c r="D9" s="13">
        <v>11</v>
      </c>
      <c r="E9" s="13">
        <v>11</v>
      </c>
      <c r="F9" s="13">
        <v>7</v>
      </c>
      <c r="G9" s="13">
        <v>7</v>
      </c>
      <c r="H9" s="13">
        <f t="shared" si="0"/>
        <v>24</v>
      </c>
      <c r="I9" s="13">
        <f t="shared" si="0"/>
        <v>24</v>
      </c>
      <c r="L9" s="11">
        <f>SUM(G9+E9)/I9</f>
        <v>0.75</v>
      </c>
      <c r="M9" s="11">
        <f t="shared" si="1"/>
        <v>0.29166666666666669</v>
      </c>
      <c r="N9" s="14"/>
    </row>
    <row r="10" spans="1:14" s="2" customFormat="1" ht="18" customHeight="1" x14ac:dyDescent="0.35">
      <c r="A10" s="4" t="s">
        <v>9</v>
      </c>
      <c r="B10" s="3">
        <f>B6+B7+B8+B9</f>
        <v>37</v>
      </c>
      <c r="C10" s="3">
        <f t="shared" ref="C10:G10" si="2">C6+C7+C8+C9</f>
        <v>37</v>
      </c>
      <c r="D10" s="3">
        <f t="shared" si="2"/>
        <v>51</v>
      </c>
      <c r="E10" s="3">
        <f t="shared" si="2"/>
        <v>51</v>
      </c>
      <c r="F10" s="3">
        <f t="shared" si="2"/>
        <v>8</v>
      </c>
      <c r="G10" s="3">
        <f t="shared" si="2"/>
        <v>8</v>
      </c>
      <c r="H10" s="3">
        <f t="shared" ref="H10" si="3">B10+D10+F10</f>
        <v>96</v>
      </c>
      <c r="I10" s="3">
        <f t="shared" ref="I10" si="4">I6+I7+I8+I9</f>
        <v>96</v>
      </c>
      <c r="L10" s="11">
        <f>SUM(E10+G10)/I10</f>
        <v>0.61458333333333337</v>
      </c>
      <c r="M10" s="11">
        <f t="shared" si="1"/>
        <v>8.3333333333333329E-2</v>
      </c>
    </row>
    <row r="11" spans="1:14" x14ac:dyDescent="0.35">
      <c r="B11" s="25"/>
      <c r="C11" s="25"/>
      <c r="D11" s="25"/>
      <c r="E11" s="25"/>
      <c r="F11" s="25"/>
      <c r="G11" s="25"/>
      <c r="H11" s="25"/>
      <c r="I11" s="25"/>
    </row>
    <row r="13" spans="1:14" ht="18" customHeight="1" x14ac:dyDescent="0.35">
      <c r="A13" s="19" t="s">
        <v>11</v>
      </c>
      <c r="B13" s="19"/>
      <c r="C13" s="19"/>
      <c r="D13" s="19"/>
      <c r="E13" s="19"/>
      <c r="F13" s="19"/>
      <c r="G13" s="19"/>
      <c r="H13" s="19"/>
      <c r="I13" s="19"/>
    </row>
    <row r="14" spans="1:14" ht="18" customHeight="1" x14ac:dyDescent="0.35">
      <c r="A14" s="22"/>
      <c r="B14" s="20" t="s">
        <v>4</v>
      </c>
      <c r="C14" s="21"/>
      <c r="D14" s="20" t="s">
        <v>5</v>
      </c>
      <c r="E14" s="21"/>
      <c r="F14" s="20" t="s">
        <v>10</v>
      </c>
      <c r="G14" s="21"/>
      <c r="H14" s="20" t="s">
        <v>8</v>
      </c>
      <c r="I14" s="21"/>
    </row>
    <row r="15" spans="1:14" ht="18" customHeight="1" x14ac:dyDescent="0.35">
      <c r="A15" s="23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0">
        <f>B6/B$10</f>
        <v>5.4054054054054057E-2</v>
      </c>
      <c r="C16" s="10">
        <f t="shared" ref="C16:I16" si="5">C6/C$10</f>
        <v>5.4054054054054057E-2</v>
      </c>
      <c r="D16" s="10">
        <f t="shared" si="5"/>
        <v>0.11764705882352941</v>
      </c>
      <c r="E16" s="10">
        <f t="shared" si="5"/>
        <v>0.11764705882352941</v>
      </c>
      <c r="F16" s="10">
        <f t="shared" si="5"/>
        <v>0</v>
      </c>
      <c r="G16" s="10">
        <f t="shared" si="5"/>
        <v>0</v>
      </c>
      <c r="H16" s="10">
        <f t="shared" si="5"/>
        <v>8.3333333333333329E-2</v>
      </c>
      <c r="I16" s="10">
        <f t="shared" si="5"/>
        <v>8.3333333333333329E-2</v>
      </c>
    </row>
    <row r="17" spans="1:9" ht="18" customHeight="1" x14ac:dyDescent="0.35">
      <c r="A17" s="4" t="s">
        <v>1</v>
      </c>
      <c r="B17" s="10">
        <f t="shared" ref="B17:I19" si="6">B7/B$10</f>
        <v>0.56756756756756754</v>
      </c>
      <c r="C17" s="10">
        <f t="shared" si="6"/>
        <v>0.56756756756756754</v>
      </c>
      <c r="D17" s="10">
        <f t="shared" si="6"/>
        <v>0.25490196078431371</v>
      </c>
      <c r="E17" s="10">
        <f t="shared" si="6"/>
        <v>0.25490196078431371</v>
      </c>
      <c r="F17" s="10">
        <f t="shared" si="6"/>
        <v>0.125</v>
      </c>
      <c r="G17" s="10">
        <f t="shared" si="6"/>
        <v>0.125</v>
      </c>
      <c r="H17" s="10">
        <f t="shared" si="6"/>
        <v>0.36458333333333331</v>
      </c>
      <c r="I17" s="10">
        <f t="shared" si="6"/>
        <v>0.36458333333333331</v>
      </c>
    </row>
    <row r="18" spans="1:9" ht="18" customHeight="1" x14ac:dyDescent="0.35">
      <c r="A18" s="4" t="s">
        <v>2</v>
      </c>
      <c r="B18" s="10">
        <f t="shared" si="6"/>
        <v>0.21621621621621623</v>
      </c>
      <c r="C18" s="10">
        <f t="shared" si="6"/>
        <v>0.21621621621621623</v>
      </c>
      <c r="D18" s="10">
        <f t="shared" si="6"/>
        <v>0.41176470588235292</v>
      </c>
      <c r="E18" s="10">
        <f t="shared" si="6"/>
        <v>0.41176470588235292</v>
      </c>
      <c r="F18" s="10">
        <f t="shared" si="6"/>
        <v>0</v>
      </c>
      <c r="G18" s="10">
        <f t="shared" si="6"/>
        <v>0</v>
      </c>
      <c r="H18" s="10">
        <f t="shared" si="6"/>
        <v>0.30208333333333331</v>
      </c>
      <c r="I18" s="10">
        <f t="shared" si="6"/>
        <v>0.30208333333333331</v>
      </c>
    </row>
    <row r="19" spans="1:9" ht="18" customHeight="1" x14ac:dyDescent="0.35">
      <c r="A19" s="4" t="s">
        <v>3</v>
      </c>
      <c r="B19" s="10">
        <f t="shared" si="6"/>
        <v>0.16216216216216217</v>
      </c>
      <c r="C19" s="10">
        <f t="shared" si="6"/>
        <v>0.16216216216216217</v>
      </c>
      <c r="D19" s="10">
        <f t="shared" si="6"/>
        <v>0.21568627450980393</v>
      </c>
      <c r="E19" s="10">
        <f t="shared" si="6"/>
        <v>0.21568627450980393</v>
      </c>
      <c r="F19" s="10">
        <f t="shared" si="6"/>
        <v>0.875</v>
      </c>
      <c r="G19" s="10">
        <f t="shared" si="6"/>
        <v>0.875</v>
      </c>
      <c r="H19" s="10">
        <f t="shared" si="6"/>
        <v>0.25</v>
      </c>
      <c r="I19" s="10">
        <f t="shared" si="6"/>
        <v>0.25</v>
      </c>
    </row>
    <row r="20" spans="1:9" ht="18" customHeight="1" x14ac:dyDescent="0.35">
      <c r="A20" s="5"/>
      <c r="B20" s="6"/>
      <c r="C20" s="6"/>
      <c r="D20" s="7"/>
      <c r="E20" s="7"/>
      <c r="F20" s="6"/>
      <c r="G20" s="6"/>
      <c r="H20" s="6"/>
      <c r="I20" s="7"/>
    </row>
    <row r="23" spans="1:9" ht="18" customHeight="1" x14ac:dyDescent="0.35"/>
    <row r="24" spans="1:9" s="2" customFormat="1" ht="18" customHeight="1" x14ac:dyDescent="0.35">
      <c r="A24"/>
      <c r="B24"/>
      <c r="C24"/>
      <c r="D24"/>
      <c r="E24"/>
      <c r="F24"/>
      <c r="G24"/>
      <c r="H24"/>
      <c r="I24"/>
    </row>
    <row r="25" spans="1:9" s="2" customFormat="1" ht="18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</row>
    <row r="26" spans="1:9" s="2" customFormat="1" ht="18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</row>
    <row r="27" spans="1:9" s="2" customFormat="1" ht="18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</row>
    <row r="28" spans="1:9" s="2" customFormat="1" ht="18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</row>
    <row r="29" spans="1:9" s="2" customFormat="1" ht="18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</row>
    <row r="30" spans="1:9" s="2" customFormat="1" ht="18" customHeight="1" x14ac:dyDescent="0.35">
      <c r="A30" s="5"/>
      <c r="B30" s="8"/>
      <c r="C30" s="8"/>
      <c r="D30" s="9"/>
      <c r="E30" s="9"/>
      <c r="F30" s="8"/>
      <c r="G30" s="8"/>
      <c r="H30" s="8"/>
      <c r="I30" s="9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4">
    <mergeCell ref="L4:L5"/>
    <mergeCell ref="M4:M5"/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7ee85a2a-d933-4483-8446-7f50a366222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Adrian Shaw</cp:lastModifiedBy>
  <cp:lastPrinted>2023-02-06T15:07:59Z</cp:lastPrinted>
  <dcterms:created xsi:type="dcterms:W3CDTF">2021-08-25T09:18:07Z</dcterms:created>
  <dcterms:modified xsi:type="dcterms:W3CDTF">2024-10-09T06:29:20Z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